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095" windowHeight="12240" activeTab="4"/>
  </bookViews>
  <sheets>
    <sheet name="1 квартал" sheetId="1" r:id="rId1"/>
    <sheet name="2 квартал" sheetId="2" r:id="rId2"/>
    <sheet name="3 квартал" sheetId="3" r:id="rId3"/>
    <sheet name="Предварительный отчет за 4 квал" sheetId="4" r:id="rId4"/>
    <sheet name="СВОД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38" i="4"/>
  <c r="C38"/>
  <c r="G38"/>
  <c r="G38" i="3"/>
  <c r="E38"/>
  <c r="C38"/>
  <c r="G38" i="2"/>
  <c r="E10" i="5"/>
  <c r="E11"/>
  <c r="C10"/>
  <c r="C11"/>
  <c r="P37" l="1"/>
  <c r="O37"/>
  <c r="L37"/>
  <c r="K37"/>
  <c r="J37"/>
  <c r="I37"/>
  <c r="H37"/>
  <c r="G37"/>
  <c r="F37"/>
  <c r="E37"/>
  <c r="D37"/>
  <c r="R37" s="1"/>
  <c r="C37"/>
  <c r="Q37" s="1"/>
  <c r="P36"/>
  <c r="O36"/>
  <c r="N36"/>
  <c r="M36"/>
  <c r="L36"/>
  <c r="K36"/>
  <c r="J36"/>
  <c r="I36"/>
  <c r="H36"/>
  <c r="G36"/>
  <c r="F36"/>
  <c r="E36"/>
  <c r="D36"/>
  <c r="C36"/>
  <c r="P35"/>
  <c r="O35"/>
  <c r="N35"/>
  <c r="M35"/>
  <c r="L35"/>
  <c r="K35"/>
  <c r="J35"/>
  <c r="I35"/>
  <c r="H35"/>
  <c r="G35"/>
  <c r="F35"/>
  <c r="E35"/>
  <c r="D35"/>
  <c r="R35" s="1"/>
  <c r="C35"/>
  <c r="Q35" s="1"/>
  <c r="P34"/>
  <c r="O34"/>
  <c r="N34"/>
  <c r="M34"/>
  <c r="L34"/>
  <c r="K34"/>
  <c r="J34"/>
  <c r="I34"/>
  <c r="H34"/>
  <c r="G34"/>
  <c r="F34"/>
  <c r="E34"/>
  <c r="D34"/>
  <c r="C34"/>
  <c r="P33"/>
  <c r="O33"/>
  <c r="N33"/>
  <c r="M33"/>
  <c r="L33"/>
  <c r="K33"/>
  <c r="J33"/>
  <c r="I33"/>
  <c r="H33"/>
  <c r="G33"/>
  <c r="F33"/>
  <c r="E33"/>
  <c r="D33"/>
  <c r="R33" s="1"/>
  <c r="C33"/>
  <c r="Q33" s="1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R31" s="1"/>
  <c r="C31"/>
  <c r="Q31" s="1"/>
  <c r="P30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R29" s="1"/>
  <c r="C29"/>
  <c r="Q29" s="1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R27" s="1"/>
  <c r="C27"/>
  <c r="Q27" s="1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R25" s="1"/>
  <c r="C25"/>
  <c r="Q25" s="1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R23" s="1"/>
  <c r="C23"/>
  <c r="Q23" s="1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R21" s="1"/>
  <c r="C21"/>
  <c r="Q21" s="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R19" s="1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R17" s="1"/>
  <c r="C17"/>
  <c r="Q17" s="1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R15" s="1"/>
  <c r="C15"/>
  <c r="Q15" s="1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R13" s="1"/>
  <c r="C13"/>
  <c r="Q13" s="1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Q11" s="1"/>
  <c r="F11"/>
  <c r="D11"/>
  <c r="P10"/>
  <c r="O10"/>
  <c r="N10"/>
  <c r="M10"/>
  <c r="L10"/>
  <c r="K10"/>
  <c r="J10"/>
  <c r="I10"/>
  <c r="H10"/>
  <c r="G10"/>
  <c r="F10"/>
  <c r="D10"/>
  <c r="Q10"/>
  <c r="P9"/>
  <c r="O9"/>
  <c r="N9"/>
  <c r="M9"/>
  <c r="L9"/>
  <c r="K9"/>
  <c r="J9"/>
  <c r="I9"/>
  <c r="H9"/>
  <c r="G9"/>
  <c r="F9"/>
  <c r="E9"/>
  <c r="D9"/>
  <c r="R9" s="1"/>
  <c r="C9"/>
  <c r="P8"/>
  <c r="O8"/>
  <c r="N8"/>
  <c r="M8"/>
  <c r="L8"/>
  <c r="K8"/>
  <c r="J8"/>
  <c r="I8"/>
  <c r="H8"/>
  <c r="G8"/>
  <c r="F8"/>
  <c r="E8"/>
  <c r="D8"/>
  <c r="C8"/>
  <c r="P7"/>
  <c r="O7"/>
  <c r="N7"/>
  <c r="M7"/>
  <c r="L7"/>
  <c r="K7"/>
  <c r="J7"/>
  <c r="I7"/>
  <c r="H7"/>
  <c r="G7"/>
  <c r="F7"/>
  <c r="E7"/>
  <c r="D7"/>
  <c r="R7" s="1"/>
  <c r="C7"/>
  <c r="P6"/>
  <c r="O6"/>
  <c r="O38" s="1"/>
  <c r="N6"/>
  <c r="M6"/>
  <c r="L6"/>
  <c r="K6"/>
  <c r="K38" s="1"/>
  <c r="J6"/>
  <c r="J38" s="1"/>
  <c r="I6"/>
  <c r="H6"/>
  <c r="G6"/>
  <c r="G38" s="1"/>
  <c r="F6"/>
  <c r="F38" s="1"/>
  <c r="E6"/>
  <c r="D6"/>
  <c r="C6"/>
  <c r="C38" s="1"/>
  <c r="P38" i="4"/>
  <c r="O38"/>
  <c r="L38"/>
  <c r="K38"/>
  <c r="J38"/>
  <c r="I38"/>
  <c r="H38"/>
  <c r="F38"/>
  <c r="D38"/>
  <c r="R37"/>
  <c r="Q37"/>
  <c r="N37"/>
  <c r="N37" i="5" s="1"/>
  <c r="M37" i="4"/>
  <c r="M37" i="5" s="1"/>
  <c r="R36" i="4"/>
  <c r="T36" s="1"/>
  <c r="Q36"/>
  <c r="S36" s="1"/>
  <c r="R35"/>
  <c r="T35" s="1"/>
  <c r="Q35"/>
  <c r="S35" s="1"/>
  <c r="R34"/>
  <c r="T34" s="1"/>
  <c r="Q34"/>
  <c r="S34" s="1"/>
  <c r="R33"/>
  <c r="T33" s="1"/>
  <c r="Q33"/>
  <c r="S33" s="1"/>
  <c r="R32"/>
  <c r="T32" s="1"/>
  <c r="Q32"/>
  <c r="S32" s="1"/>
  <c r="R31"/>
  <c r="T31" s="1"/>
  <c r="Q31"/>
  <c r="S31" s="1"/>
  <c r="R30"/>
  <c r="T30" s="1"/>
  <c r="Q30"/>
  <c r="S30" s="1"/>
  <c r="R29"/>
  <c r="T29" s="1"/>
  <c r="Q29"/>
  <c r="S29" s="1"/>
  <c r="R28"/>
  <c r="T28" s="1"/>
  <c r="Q28"/>
  <c r="S28" s="1"/>
  <c r="R27"/>
  <c r="T27" s="1"/>
  <c r="Q27"/>
  <c r="S27" s="1"/>
  <c r="R26"/>
  <c r="T26" s="1"/>
  <c r="Q26"/>
  <c r="S26" s="1"/>
  <c r="R25"/>
  <c r="T25" s="1"/>
  <c r="Q25"/>
  <c r="S25" s="1"/>
  <c r="R24"/>
  <c r="T24" s="1"/>
  <c r="Q24"/>
  <c r="S24" s="1"/>
  <c r="R23"/>
  <c r="T23" s="1"/>
  <c r="Q23"/>
  <c r="S23" s="1"/>
  <c r="R22"/>
  <c r="T22" s="1"/>
  <c r="Q22"/>
  <c r="S22" s="1"/>
  <c r="R21"/>
  <c r="T21" s="1"/>
  <c r="Q21"/>
  <c r="S21" s="1"/>
  <c r="R20"/>
  <c r="T20" s="1"/>
  <c r="Q20"/>
  <c r="S20" s="1"/>
  <c r="R19"/>
  <c r="T19" s="1"/>
  <c r="Q19"/>
  <c r="S19" s="1"/>
  <c r="R18"/>
  <c r="T18" s="1"/>
  <c r="Q18"/>
  <c r="S18" s="1"/>
  <c r="R17"/>
  <c r="T17" s="1"/>
  <c r="Q17"/>
  <c r="S17" s="1"/>
  <c r="R16"/>
  <c r="T16" s="1"/>
  <c r="Q16"/>
  <c r="S16" s="1"/>
  <c r="R15"/>
  <c r="T15" s="1"/>
  <c r="Q15"/>
  <c r="S15" s="1"/>
  <c r="R14"/>
  <c r="T14" s="1"/>
  <c r="Q14"/>
  <c r="S14" s="1"/>
  <c r="R13"/>
  <c r="T13" s="1"/>
  <c r="Q13"/>
  <c r="S13" s="1"/>
  <c r="R12"/>
  <c r="T12" s="1"/>
  <c r="Q12"/>
  <c r="S12" s="1"/>
  <c r="R11"/>
  <c r="T11" s="1"/>
  <c r="Q11"/>
  <c r="S11" s="1"/>
  <c r="R10"/>
  <c r="T10" s="1"/>
  <c r="Q10"/>
  <c r="S10" s="1"/>
  <c r="R9"/>
  <c r="T9" s="1"/>
  <c r="Q9"/>
  <c r="S9" s="1"/>
  <c r="R8"/>
  <c r="T8" s="1"/>
  <c r="Q8"/>
  <c r="S8" s="1"/>
  <c r="R7"/>
  <c r="T7" s="1"/>
  <c r="Q7"/>
  <c r="S7" s="1"/>
  <c r="R6"/>
  <c r="R38" s="1"/>
  <c r="Q6"/>
  <c r="Q38" s="1"/>
  <c r="P38" i="3"/>
  <c r="O38"/>
  <c r="L38"/>
  <c r="K38"/>
  <c r="J38"/>
  <c r="I38"/>
  <c r="H38"/>
  <c r="F38"/>
  <c r="D38"/>
  <c r="R37"/>
  <c r="Q37"/>
  <c r="N37"/>
  <c r="N38" s="1"/>
  <c r="M37"/>
  <c r="M38" s="1"/>
  <c r="R36"/>
  <c r="T36" s="1"/>
  <c r="Q36"/>
  <c r="S36" s="1"/>
  <c r="R35"/>
  <c r="T35" s="1"/>
  <c r="Q35"/>
  <c r="S35" s="1"/>
  <c r="R34"/>
  <c r="T34" s="1"/>
  <c r="Q34"/>
  <c r="S34" s="1"/>
  <c r="R33"/>
  <c r="T33" s="1"/>
  <c r="Q33"/>
  <c r="S33" s="1"/>
  <c r="R32"/>
  <c r="T32" s="1"/>
  <c r="Q32"/>
  <c r="S32" s="1"/>
  <c r="R31"/>
  <c r="T31" s="1"/>
  <c r="Q31"/>
  <c r="S31" s="1"/>
  <c r="R30"/>
  <c r="T30" s="1"/>
  <c r="Q30"/>
  <c r="S30" s="1"/>
  <c r="R29"/>
  <c r="T29" s="1"/>
  <c r="Q29"/>
  <c r="S29" s="1"/>
  <c r="R28"/>
  <c r="T28" s="1"/>
  <c r="Q28"/>
  <c r="S28" s="1"/>
  <c r="R27"/>
  <c r="T27" s="1"/>
  <c r="Q27"/>
  <c r="S27" s="1"/>
  <c r="R26"/>
  <c r="T26" s="1"/>
  <c r="Q26"/>
  <c r="S26" s="1"/>
  <c r="R25"/>
  <c r="T25" s="1"/>
  <c r="Q25"/>
  <c r="S25" s="1"/>
  <c r="R24"/>
  <c r="T24" s="1"/>
  <c r="Q24"/>
  <c r="S24" s="1"/>
  <c r="R23"/>
  <c r="T23" s="1"/>
  <c r="Q23"/>
  <c r="S23" s="1"/>
  <c r="R22"/>
  <c r="T22" s="1"/>
  <c r="Q22"/>
  <c r="S22" s="1"/>
  <c r="R21"/>
  <c r="T21" s="1"/>
  <c r="Q21"/>
  <c r="S21" s="1"/>
  <c r="R20"/>
  <c r="T20" s="1"/>
  <c r="Q20"/>
  <c r="S20" s="1"/>
  <c r="R19"/>
  <c r="T19" s="1"/>
  <c r="Q19"/>
  <c r="S19" s="1"/>
  <c r="R18"/>
  <c r="T18" s="1"/>
  <c r="Q18"/>
  <c r="S18" s="1"/>
  <c r="R17"/>
  <c r="T17" s="1"/>
  <c r="Q17"/>
  <c r="S17" s="1"/>
  <c r="R16"/>
  <c r="T16" s="1"/>
  <c r="Q16"/>
  <c r="S16" s="1"/>
  <c r="R15"/>
  <c r="T15" s="1"/>
  <c r="Q15"/>
  <c r="S15" s="1"/>
  <c r="R14"/>
  <c r="T14" s="1"/>
  <c r="Q14"/>
  <c r="S14" s="1"/>
  <c r="R13"/>
  <c r="T13" s="1"/>
  <c r="Q13"/>
  <c r="S13" s="1"/>
  <c r="R12"/>
  <c r="T12" s="1"/>
  <c r="Q12"/>
  <c r="S12" s="1"/>
  <c r="R11"/>
  <c r="T11" s="1"/>
  <c r="Q11"/>
  <c r="S11" s="1"/>
  <c r="R10"/>
  <c r="T10" s="1"/>
  <c r="Q10"/>
  <c r="S10" s="1"/>
  <c r="R9"/>
  <c r="T9" s="1"/>
  <c r="Q9"/>
  <c r="S9" s="1"/>
  <c r="R8"/>
  <c r="T8" s="1"/>
  <c r="Q8"/>
  <c r="S8" s="1"/>
  <c r="R7"/>
  <c r="T7" s="1"/>
  <c r="Q7"/>
  <c r="S7" s="1"/>
  <c r="R6"/>
  <c r="R38" s="1"/>
  <c r="Q6"/>
  <c r="Q38" s="1"/>
  <c r="P38" i="2"/>
  <c r="O38"/>
  <c r="L38"/>
  <c r="K38"/>
  <c r="J38"/>
  <c r="I38"/>
  <c r="H38"/>
  <c r="F38"/>
  <c r="E38"/>
  <c r="D38"/>
  <c r="C38"/>
  <c r="R37"/>
  <c r="Q37"/>
  <c r="N37"/>
  <c r="N38" s="1"/>
  <c r="M37"/>
  <c r="M38" s="1"/>
  <c r="R36"/>
  <c r="T36" s="1"/>
  <c r="Q36"/>
  <c r="S36" s="1"/>
  <c r="R35"/>
  <c r="T35" s="1"/>
  <c r="Q35"/>
  <c r="S35" s="1"/>
  <c r="R34"/>
  <c r="T34" s="1"/>
  <c r="Q34"/>
  <c r="S34" s="1"/>
  <c r="R33"/>
  <c r="T33" s="1"/>
  <c r="Q33"/>
  <c r="S33" s="1"/>
  <c r="R32"/>
  <c r="T32" s="1"/>
  <c r="Q32"/>
  <c r="S32" s="1"/>
  <c r="R31"/>
  <c r="T31" s="1"/>
  <c r="Q31"/>
  <c r="S31" s="1"/>
  <c r="R30"/>
  <c r="T30" s="1"/>
  <c r="Q30"/>
  <c r="S30" s="1"/>
  <c r="R29"/>
  <c r="T29" s="1"/>
  <c r="Q29"/>
  <c r="S29" s="1"/>
  <c r="R28"/>
  <c r="T28" s="1"/>
  <c r="Q28"/>
  <c r="S28" s="1"/>
  <c r="R27"/>
  <c r="T27" s="1"/>
  <c r="Q27"/>
  <c r="S27" s="1"/>
  <c r="R26"/>
  <c r="T26" s="1"/>
  <c r="Q26"/>
  <c r="S26" s="1"/>
  <c r="R25"/>
  <c r="T25" s="1"/>
  <c r="Q25"/>
  <c r="S25" s="1"/>
  <c r="R24"/>
  <c r="T24" s="1"/>
  <c r="Q24"/>
  <c r="S24" s="1"/>
  <c r="R23"/>
  <c r="T23" s="1"/>
  <c r="Q23"/>
  <c r="S23" s="1"/>
  <c r="R22"/>
  <c r="T22" s="1"/>
  <c r="Q22"/>
  <c r="S22" s="1"/>
  <c r="R21"/>
  <c r="T21" s="1"/>
  <c r="Q21"/>
  <c r="S21" s="1"/>
  <c r="R20"/>
  <c r="T20" s="1"/>
  <c r="Q20"/>
  <c r="S20" s="1"/>
  <c r="R19"/>
  <c r="T19" s="1"/>
  <c r="Q19"/>
  <c r="S19" s="1"/>
  <c r="R18"/>
  <c r="T18" s="1"/>
  <c r="Q18"/>
  <c r="S18" s="1"/>
  <c r="R17"/>
  <c r="T17" s="1"/>
  <c r="Q17"/>
  <c r="S17" s="1"/>
  <c r="R16"/>
  <c r="T16" s="1"/>
  <c r="Q16"/>
  <c r="S16" s="1"/>
  <c r="R15"/>
  <c r="T15" s="1"/>
  <c r="Q15"/>
  <c r="S15" s="1"/>
  <c r="R14"/>
  <c r="T14" s="1"/>
  <c r="Q14"/>
  <c r="S14" s="1"/>
  <c r="R13"/>
  <c r="T13" s="1"/>
  <c r="Q13"/>
  <c r="S13" s="1"/>
  <c r="R12"/>
  <c r="T12" s="1"/>
  <c r="Q12"/>
  <c r="S12" s="1"/>
  <c r="R11"/>
  <c r="T11" s="1"/>
  <c r="Q11"/>
  <c r="S11" s="1"/>
  <c r="R10"/>
  <c r="T10" s="1"/>
  <c r="Q10"/>
  <c r="S10" s="1"/>
  <c r="R9"/>
  <c r="T9" s="1"/>
  <c r="Q9"/>
  <c r="S9" s="1"/>
  <c r="R8"/>
  <c r="T8" s="1"/>
  <c r="Q8"/>
  <c r="S8" s="1"/>
  <c r="R7"/>
  <c r="T7" s="1"/>
  <c r="Q7"/>
  <c r="S7" s="1"/>
  <c r="R6"/>
  <c r="R38" s="1"/>
  <c r="Q6"/>
  <c r="P38" i="1"/>
  <c r="O38"/>
  <c r="L38"/>
  <c r="K38"/>
  <c r="J38"/>
  <c r="I38"/>
  <c r="H38"/>
  <c r="G38"/>
  <c r="F38"/>
  <c r="E38"/>
  <c r="D38"/>
  <c r="C38"/>
  <c r="R37"/>
  <c r="Q37"/>
  <c r="N37"/>
  <c r="N38" s="1"/>
  <c r="M37"/>
  <c r="M38" s="1"/>
  <c r="R36"/>
  <c r="T36" s="1"/>
  <c r="Q36"/>
  <c r="S36" s="1"/>
  <c r="R35"/>
  <c r="T35" s="1"/>
  <c r="Q35"/>
  <c r="S35" s="1"/>
  <c r="R34"/>
  <c r="T34" s="1"/>
  <c r="Q34"/>
  <c r="S34" s="1"/>
  <c r="R33"/>
  <c r="T33" s="1"/>
  <c r="Q33"/>
  <c r="S33" s="1"/>
  <c r="R32"/>
  <c r="T32" s="1"/>
  <c r="Q32"/>
  <c r="S32" s="1"/>
  <c r="R31"/>
  <c r="T31" s="1"/>
  <c r="Q31"/>
  <c r="S31" s="1"/>
  <c r="R30"/>
  <c r="T30" s="1"/>
  <c r="Q30"/>
  <c r="S30" s="1"/>
  <c r="R29"/>
  <c r="T29" s="1"/>
  <c r="Q29"/>
  <c r="S29" s="1"/>
  <c r="R28"/>
  <c r="T28" s="1"/>
  <c r="Q28"/>
  <c r="S28" s="1"/>
  <c r="R27"/>
  <c r="T27" s="1"/>
  <c r="Q27"/>
  <c r="S27" s="1"/>
  <c r="R26"/>
  <c r="T26" s="1"/>
  <c r="Q26"/>
  <c r="S26" s="1"/>
  <c r="R25"/>
  <c r="T25" s="1"/>
  <c r="Q25"/>
  <c r="S25" s="1"/>
  <c r="R24"/>
  <c r="T24" s="1"/>
  <c r="Q24"/>
  <c r="S24" s="1"/>
  <c r="R23"/>
  <c r="T23" s="1"/>
  <c r="Q23"/>
  <c r="S23" s="1"/>
  <c r="R22"/>
  <c r="T22" s="1"/>
  <c r="Q22"/>
  <c r="S22" s="1"/>
  <c r="R21"/>
  <c r="T21" s="1"/>
  <c r="Q21"/>
  <c r="S21" s="1"/>
  <c r="R20"/>
  <c r="T20" s="1"/>
  <c r="Q20"/>
  <c r="S20" s="1"/>
  <c r="R19"/>
  <c r="T19" s="1"/>
  <c r="Q19"/>
  <c r="S19" s="1"/>
  <c r="R18"/>
  <c r="T18" s="1"/>
  <c r="Q18"/>
  <c r="S18" s="1"/>
  <c r="R17"/>
  <c r="T17" s="1"/>
  <c r="Q17"/>
  <c r="S17" s="1"/>
  <c r="R16"/>
  <c r="T16" s="1"/>
  <c r="Q16"/>
  <c r="S16" s="1"/>
  <c r="R15"/>
  <c r="T15" s="1"/>
  <c r="Q15"/>
  <c r="S15" s="1"/>
  <c r="R14"/>
  <c r="T14" s="1"/>
  <c r="Q14"/>
  <c r="S14" s="1"/>
  <c r="R13"/>
  <c r="T13" s="1"/>
  <c r="Q13"/>
  <c r="S13" s="1"/>
  <c r="R12"/>
  <c r="T12" s="1"/>
  <c r="Q12"/>
  <c r="S12" s="1"/>
  <c r="R11"/>
  <c r="T11" s="1"/>
  <c r="Q11"/>
  <c r="S11" s="1"/>
  <c r="R10"/>
  <c r="T10" s="1"/>
  <c r="Q10"/>
  <c r="S10" s="1"/>
  <c r="R9"/>
  <c r="T9" s="1"/>
  <c r="Q9"/>
  <c r="S9" s="1"/>
  <c r="R8"/>
  <c r="T8" s="1"/>
  <c r="Q8"/>
  <c r="S8" s="1"/>
  <c r="R7"/>
  <c r="T7" s="1"/>
  <c r="Q7"/>
  <c r="S7" s="1"/>
  <c r="R6"/>
  <c r="R38" s="1"/>
  <c r="Q6"/>
  <c r="Q38" s="1"/>
  <c r="I38" i="5" l="1"/>
  <c r="Q7"/>
  <c r="Q9"/>
  <c r="R12"/>
  <c r="T12" s="1"/>
  <c r="R14"/>
  <c r="T14" s="1"/>
  <c r="R16"/>
  <c r="R18"/>
  <c r="R20"/>
  <c r="T20" s="1"/>
  <c r="R22"/>
  <c r="T22" s="1"/>
  <c r="R24"/>
  <c r="R26"/>
  <c r="R28"/>
  <c r="T28" s="1"/>
  <c r="R30"/>
  <c r="T30" s="1"/>
  <c r="R32"/>
  <c r="R34"/>
  <c r="R36"/>
  <c r="T36" s="1"/>
  <c r="D38"/>
  <c r="H38"/>
  <c r="L38"/>
  <c r="P38"/>
  <c r="R8"/>
  <c r="R10"/>
  <c r="R11"/>
  <c r="Q12"/>
  <c r="S12" s="1"/>
  <c r="Q14"/>
  <c r="Q16"/>
  <c r="Q18"/>
  <c r="Q20"/>
  <c r="S20" s="1"/>
  <c r="Q22"/>
  <c r="Q24"/>
  <c r="Q26"/>
  <c r="Q28"/>
  <c r="S28" s="1"/>
  <c r="Q30"/>
  <c r="Q32"/>
  <c r="Q34"/>
  <c r="Q36"/>
  <c r="S36" s="1"/>
  <c r="Q8"/>
  <c r="S8" s="1"/>
  <c r="Q19"/>
  <c r="E38"/>
  <c r="Q38" i="2"/>
  <c r="S6" i="1"/>
  <c r="S37"/>
  <c r="S6" i="2"/>
  <c r="S37"/>
  <c r="S6" i="3"/>
  <c r="T6" i="1"/>
  <c r="T37"/>
  <c r="T6" i="2"/>
  <c r="T37"/>
  <c r="T6" i="3"/>
  <c r="S37"/>
  <c r="S6" i="4"/>
  <c r="M38" i="5"/>
  <c r="S7"/>
  <c r="S9"/>
  <c r="S10"/>
  <c r="S11"/>
  <c r="S13"/>
  <c r="S14"/>
  <c r="S15"/>
  <c r="S16"/>
  <c r="S17"/>
  <c r="S18"/>
  <c r="S19"/>
  <c r="S21"/>
  <c r="S22"/>
  <c r="S23"/>
  <c r="S24"/>
  <c r="S25"/>
  <c r="S26"/>
  <c r="S27"/>
  <c r="S29"/>
  <c r="S30"/>
  <c r="S31"/>
  <c r="S32"/>
  <c r="S33"/>
  <c r="S34"/>
  <c r="S35"/>
  <c r="S37"/>
  <c r="T37" i="3"/>
  <c r="T6" i="4"/>
  <c r="N38" i="5"/>
  <c r="T7"/>
  <c r="T8"/>
  <c r="T9"/>
  <c r="T10"/>
  <c r="T11"/>
  <c r="T13"/>
  <c r="T15"/>
  <c r="T16"/>
  <c r="T17"/>
  <c r="T18"/>
  <c r="T19"/>
  <c r="T21"/>
  <c r="T23"/>
  <c r="T24"/>
  <c r="T25"/>
  <c r="T26"/>
  <c r="T27"/>
  <c r="T29"/>
  <c r="T31"/>
  <c r="T32"/>
  <c r="T33"/>
  <c r="T34"/>
  <c r="T35"/>
  <c r="T37"/>
  <c r="S37" i="4"/>
  <c r="M38"/>
  <c r="Q6" i="5"/>
  <c r="T37" i="4"/>
  <c r="N38"/>
  <c r="R6" i="5"/>
  <c r="R38" s="1"/>
  <c r="Q38" l="1"/>
  <c r="T6"/>
  <c r="T38" s="1"/>
  <c r="S6"/>
  <c r="S38" s="1"/>
  <c r="S38" i="2"/>
  <c r="S38" i="1"/>
  <c r="T38" i="4"/>
  <c r="S38"/>
  <c r="T38" i="3"/>
  <c r="T38" i="2"/>
  <c r="T38" i="1"/>
  <c r="S38" i="3"/>
</calcChain>
</file>

<file path=xl/sharedStrings.xml><?xml version="1.0" encoding="utf-8"?>
<sst xmlns="http://schemas.openxmlformats.org/spreadsheetml/2006/main" count="375" uniqueCount="51">
  <si>
    <t>Отчет об исполнении муниципального задания за 1 квартал 2018 года</t>
  </si>
  <si>
    <t>№ п/п</t>
  </si>
  <si>
    <t>Наименование учреждения</t>
  </si>
  <si>
    <t>Общее образование</t>
  </si>
  <si>
    <t>Обучающиеся на дому</t>
  </si>
  <si>
    <t>Классы коррекции</t>
  </si>
  <si>
    <t>Общее образования</t>
  </si>
  <si>
    <t>Всего, в том числе надомники</t>
  </si>
  <si>
    <t>итого 1-4 кл (2 ступень)</t>
  </si>
  <si>
    <t>итого 5-9 кл (3 ступень)</t>
  </si>
  <si>
    <t>итого 10-11 кл (4 ступень)</t>
  </si>
  <si>
    <t>обучающиеся</t>
  </si>
  <si>
    <t>план</t>
  </si>
  <si>
    <t>факт</t>
  </si>
  <si>
    <t>Б-Неклиновская сш</t>
  </si>
  <si>
    <t>МБОУ "Приморская средняя общеобразовательная школа</t>
  </si>
  <si>
    <t>МБОУ Беглицкая  СОШ</t>
  </si>
  <si>
    <t>МБОУ Вареновская СОШ</t>
  </si>
  <si>
    <t>МБОУ В-Вознесенская СОШ</t>
  </si>
  <si>
    <t>МБОУ В-Ханжоновская  СОШ</t>
  </si>
  <si>
    <t>МБОУ Гаевская ООШ</t>
  </si>
  <si>
    <t>МБОУ Ефремовская СОШ</t>
  </si>
  <si>
    <t>МБОУ Краснодесантская СОШ</t>
  </si>
  <si>
    <t>МБОУ Лакедемоновская   СОШ</t>
  </si>
  <si>
    <t>МБОУ Марьевская СОШ</t>
  </si>
  <si>
    <t>МБОУ Морско-Чулекская  ООШ</t>
  </si>
  <si>
    <t>МБОУ Натальевская  СОШ</t>
  </si>
  <si>
    <t>Неклиновская вечерняя школа</t>
  </si>
  <si>
    <t>МБОУ Некрасовская  ООШ</t>
  </si>
  <si>
    <t>МБОУ Никольская  ООШ</t>
  </si>
  <si>
    <t>МБОУ Новобессергеновская  СОШ</t>
  </si>
  <si>
    <t>МБОУ Ново-Лакедемоновская СОШ</t>
  </si>
  <si>
    <t>МБОУ Новоприморская ООШ</t>
  </si>
  <si>
    <t>МБОУ Носовская СОШ</t>
  </si>
  <si>
    <t>МБОУ Отрадненская СОШ</t>
  </si>
  <si>
    <t>МБОУ Покровская СОШ  " НОК "</t>
  </si>
  <si>
    <t>МБОУ Приютинская  СОШ</t>
  </si>
  <si>
    <t>МБОУ Самбекская СОШ</t>
  </si>
  <si>
    <t>МБОУ Синявская СОШ</t>
  </si>
  <si>
    <t>МБОУ Советинская СОШ</t>
  </si>
  <si>
    <t>МБОУ Сухо-Сарматская  СОШ</t>
  </si>
  <si>
    <t>МБОУ Федоровская  СОШ</t>
  </si>
  <si>
    <t>МБОУТроицкая СОШ</t>
  </si>
  <si>
    <t>Николаевская средняя школа</t>
  </si>
  <si>
    <t>Покровская средняя школа №3</t>
  </si>
  <si>
    <t>ПСШ № 2</t>
  </si>
  <si>
    <t xml:space="preserve">ИТОГО: </t>
  </si>
  <si>
    <t>Отчет об исполнении муниципального задания за 2 квартал 2018 года</t>
  </si>
  <si>
    <t>Отчет об исполнении муниципального задания за 3 квартал 2018 года</t>
  </si>
  <si>
    <t>Отчет об исполнении муниципального задания за 4 квартал 2018 года</t>
  </si>
  <si>
    <t>Отчет об исполнении муниципального задания за 2018 год</t>
  </si>
</sst>
</file>

<file path=xl/styles.xml><?xml version="1.0" encoding="utf-8"?>
<styleSheet xmlns="http://schemas.openxmlformats.org/spreadsheetml/2006/main">
  <numFmts count="1">
    <numFmt numFmtId="164" formatCode="0.000_ "/>
  </numFmts>
  <fonts count="7"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0"/>
      <name val="Times New Roman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3" borderId="1" xfId="0" applyFont="1" applyFill="1" applyBorder="1"/>
    <xf numFmtId="164" fontId="0" fillId="0" borderId="0" xfId="0" applyNumberForma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/>
    <xf numFmtId="0" fontId="5" fillId="0" borderId="4" xfId="1" applyFont="1" applyFill="1" applyBorder="1" applyAlignment="1"/>
    <xf numFmtId="0" fontId="1" fillId="0" borderId="4" xfId="1" applyFont="1" applyFill="1" applyBorder="1" applyAlignment="1">
      <alignment horizontal="right" wrapText="1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0" fillId="0" borderId="0" xfId="0" applyBorder="1" applyAlignment="1">
      <alignment wrapText="1"/>
    </xf>
    <xf numFmtId="0" fontId="0" fillId="4" borderId="0" xfId="0" applyFill="1"/>
    <xf numFmtId="0" fontId="0" fillId="0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/&#1060;&#1072;&#1073;&#1088;&#1080;&#1094;&#1082;&#1080;&#1081;/&#1047;&#1072;&#1087;&#1088;&#1086;&#1089;&#1099;,%20&#1086;&#1090;&#1074;&#1077;&#1090;&#1099;%20&#1085;&#1072;%20&#1091;&#1095;&#1088;&#1077;&#1078;&#1076;&#1077;&#1085;&#1080;&#1103;/2018/04.12.2018&#1075;.%20&#1086;%20&#1087;&#1088;&#1077;&#1076;&#1086;&#1089;&#1090;&#1072;&#1074;&#1083;&#1077;&#1085;&#1080;&#1080;%20&#1084;&#1091;&#1085;&#1080;&#1094;&#1080;&#1087;&#1072;&#1083;&#1100;&#1085;&#1086;&#1075;&#1086;%20&#1079;&#1072;&#1076;&#1072;&#1085;&#1080;&#1103;/&#1063;&#1077;&#1088;&#1085;&#1086;&#1074;&#1080;&#1082;&#1080;%20&#1096;&#1082;&#1086;&#1083;&#1099;/&#1055;&#1057;&#1064;&#8470;2%20&#1057;&#1074;&#1086;&#1076;%20&#1096;&#1082;&#1086;&#1083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Предварительный отчет за 4 квал"/>
      <sheetName val="СВОД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>
      <selection activeCell="W18" sqref="W18"/>
    </sheetView>
  </sheetViews>
  <sheetFormatPr defaultColWidth="9" defaultRowHeight="12.75"/>
  <cols>
    <col min="1" max="1" width="4.5703125" style="26" customWidth="1"/>
    <col min="2" max="2" width="30.140625" style="27" customWidth="1"/>
    <col min="3" max="3" width="8" style="27" customWidth="1"/>
    <col min="4" max="14" width="7.28515625" style="27" customWidth="1"/>
    <col min="15" max="15" width="11.7109375" style="27" customWidth="1"/>
    <col min="16" max="16" width="11" style="27" customWidth="1"/>
    <col min="17" max="20" width="7.28515625" customWidth="1"/>
  </cols>
  <sheetData>
    <row r="1" spans="1:20" s="23" customFormat="1" ht="19.5" customHeight="1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</row>
    <row r="2" spans="1:20" ht="12.75" customHeight="1">
      <c r="A2" s="36" t="s">
        <v>1</v>
      </c>
      <c r="B2" s="39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/>
      <c r="O2" s="31" t="s">
        <v>5</v>
      </c>
      <c r="P2" s="32"/>
      <c r="Q2" s="34" t="s">
        <v>6</v>
      </c>
      <c r="R2" s="34"/>
      <c r="S2" s="35" t="s">
        <v>7</v>
      </c>
      <c r="T2" s="35"/>
    </row>
    <row r="3" spans="1:20" ht="31.5" customHeight="1">
      <c r="A3" s="37"/>
      <c r="B3" s="39"/>
      <c r="C3" s="33" t="s">
        <v>8</v>
      </c>
      <c r="D3" s="33"/>
      <c r="E3" s="33" t="s">
        <v>9</v>
      </c>
      <c r="F3" s="33"/>
      <c r="G3" s="33" t="s">
        <v>10</v>
      </c>
      <c r="H3" s="33"/>
      <c r="I3" s="33" t="s">
        <v>8</v>
      </c>
      <c r="J3" s="33"/>
      <c r="K3" s="33" t="s">
        <v>9</v>
      </c>
      <c r="L3" s="33"/>
      <c r="M3" s="33" t="s">
        <v>10</v>
      </c>
      <c r="N3" s="33"/>
      <c r="O3" s="33" t="s">
        <v>9</v>
      </c>
      <c r="P3" s="33"/>
      <c r="Q3" s="34"/>
      <c r="R3" s="34"/>
      <c r="S3" s="35"/>
      <c r="T3" s="35"/>
    </row>
    <row r="4" spans="1:20" ht="10.5" customHeight="1">
      <c r="A4" s="37"/>
      <c r="B4" s="39"/>
      <c r="C4" s="33" t="s">
        <v>11</v>
      </c>
      <c r="D4" s="33"/>
      <c r="E4" s="33" t="s">
        <v>11</v>
      </c>
      <c r="F4" s="33"/>
      <c r="G4" s="33" t="s">
        <v>11</v>
      </c>
      <c r="H4" s="33"/>
      <c r="I4" s="33" t="s">
        <v>11</v>
      </c>
      <c r="J4" s="33"/>
      <c r="K4" s="33" t="s">
        <v>11</v>
      </c>
      <c r="L4" s="33"/>
      <c r="M4" s="33" t="s">
        <v>11</v>
      </c>
      <c r="N4" s="33"/>
      <c r="O4" s="33" t="s">
        <v>11</v>
      </c>
      <c r="P4" s="33"/>
      <c r="Q4" s="34" t="s">
        <v>11</v>
      </c>
      <c r="R4" s="34"/>
      <c r="S4" s="35" t="s">
        <v>11</v>
      </c>
      <c r="T4" s="35"/>
    </row>
    <row r="5" spans="1:20" ht="15">
      <c r="A5" s="38"/>
      <c r="B5" s="39"/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11" t="s">
        <v>12</v>
      </c>
      <c r="R5" s="10" t="s">
        <v>13</v>
      </c>
      <c r="S5" s="12" t="s">
        <v>12</v>
      </c>
      <c r="T5" s="12" t="s">
        <v>13</v>
      </c>
    </row>
    <row r="6" spans="1:20">
      <c r="A6" s="5">
        <v>1</v>
      </c>
      <c r="B6" s="6" t="s">
        <v>14</v>
      </c>
      <c r="C6" s="7">
        <v>61</v>
      </c>
      <c r="D6" s="16">
        <v>62</v>
      </c>
      <c r="E6" s="7">
        <v>93</v>
      </c>
      <c r="F6" s="16">
        <v>91</v>
      </c>
      <c r="G6" s="7">
        <v>18</v>
      </c>
      <c r="H6" s="7">
        <v>18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3">
        <f>C6+E6+G6+O6</f>
        <v>172</v>
      </c>
      <c r="R6" s="13">
        <f>D6+F6+H6+P6</f>
        <v>171</v>
      </c>
      <c r="S6" s="14">
        <f t="shared" ref="S6:S37" si="0">I6+K6+M6+Q6</f>
        <v>172</v>
      </c>
      <c r="T6" s="14">
        <f t="shared" ref="T6:T37" si="1">J6+L6+N6+R6</f>
        <v>171</v>
      </c>
    </row>
    <row r="7" spans="1:20" ht="25.5">
      <c r="A7" s="5">
        <v>2</v>
      </c>
      <c r="B7" s="6" t="s">
        <v>15</v>
      </c>
      <c r="C7" s="7">
        <v>196</v>
      </c>
      <c r="D7" s="16">
        <v>196</v>
      </c>
      <c r="E7" s="7">
        <v>255</v>
      </c>
      <c r="F7" s="16">
        <v>249</v>
      </c>
      <c r="G7" s="7">
        <v>28</v>
      </c>
      <c r="H7" s="7">
        <v>28</v>
      </c>
      <c r="I7" s="7">
        <v>2</v>
      </c>
      <c r="J7" s="7">
        <v>2</v>
      </c>
      <c r="K7" s="7">
        <v>5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3">
        <f t="shared" ref="Q7:Q37" si="2">C7+E7+G7+O7</f>
        <v>479</v>
      </c>
      <c r="R7" s="13">
        <f t="shared" ref="R7:R37" si="3">D7+F7+H7+P7</f>
        <v>473</v>
      </c>
      <c r="S7" s="14">
        <f t="shared" si="0"/>
        <v>486</v>
      </c>
      <c r="T7" s="14">
        <f t="shared" si="1"/>
        <v>480</v>
      </c>
    </row>
    <row r="8" spans="1:20">
      <c r="A8" s="5">
        <v>3</v>
      </c>
      <c r="B8" s="6" t="s">
        <v>16</v>
      </c>
      <c r="C8" s="7">
        <v>60</v>
      </c>
      <c r="D8" s="16">
        <v>60</v>
      </c>
      <c r="E8" s="7">
        <v>68</v>
      </c>
      <c r="F8" s="16">
        <v>66</v>
      </c>
      <c r="G8" s="7">
        <v>11</v>
      </c>
      <c r="H8" s="7">
        <v>12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">
        <f t="shared" si="2"/>
        <v>139</v>
      </c>
      <c r="R8" s="13">
        <f t="shared" si="3"/>
        <v>138</v>
      </c>
      <c r="S8" s="14">
        <f t="shared" si="0"/>
        <v>139</v>
      </c>
      <c r="T8" s="14">
        <f t="shared" si="1"/>
        <v>138</v>
      </c>
    </row>
    <row r="9" spans="1:20">
      <c r="A9" s="5">
        <v>4</v>
      </c>
      <c r="B9" s="6" t="s">
        <v>17</v>
      </c>
      <c r="C9" s="22">
        <v>230</v>
      </c>
      <c r="D9" s="16">
        <v>230</v>
      </c>
      <c r="E9" s="22">
        <v>240</v>
      </c>
      <c r="F9" s="16">
        <v>246</v>
      </c>
      <c r="G9" s="22">
        <v>35</v>
      </c>
      <c r="H9" s="22">
        <v>35</v>
      </c>
      <c r="I9" s="22">
        <v>1</v>
      </c>
      <c r="J9" s="22">
        <v>1</v>
      </c>
      <c r="K9" s="22"/>
      <c r="L9" s="22"/>
      <c r="M9" s="22"/>
      <c r="N9" s="22"/>
      <c r="O9" s="22"/>
      <c r="P9" s="22"/>
      <c r="Q9" s="13">
        <f t="shared" si="2"/>
        <v>505</v>
      </c>
      <c r="R9" s="13">
        <f t="shared" si="3"/>
        <v>511</v>
      </c>
      <c r="S9" s="14">
        <f t="shared" si="0"/>
        <v>506</v>
      </c>
      <c r="T9" s="14">
        <f t="shared" si="1"/>
        <v>512</v>
      </c>
    </row>
    <row r="10" spans="1:20">
      <c r="A10" s="5">
        <v>5</v>
      </c>
      <c r="B10" s="6" t="s">
        <v>18</v>
      </c>
      <c r="C10" s="18">
        <v>102</v>
      </c>
      <c r="D10" s="19">
        <v>101</v>
      </c>
      <c r="E10" s="18">
        <v>102</v>
      </c>
      <c r="F10" s="19">
        <v>98</v>
      </c>
      <c r="G10" s="18">
        <v>21</v>
      </c>
      <c r="H10" s="18">
        <v>21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  <c r="Q10" s="13">
        <f t="shared" si="2"/>
        <v>225</v>
      </c>
      <c r="R10" s="13">
        <f t="shared" si="3"/>
        <v>220</v>
      </c>
      <c r="S10" s="14">
        <f t="shared" si="0"/>
        <v>227</v>
      </c>
      <c r="T10" s="14">
        <f t="shared" si="1"/>
        <v>222</v>
      </c>
    </row>
    <row r="11" spans="1:20" ht="12" customHeight="1">
      <c r="A11" s="5">
        <v>6</v>
      </c>
      <c r="B11" s="6" t="s">
        <v>19</v>
      </c>
      <c r="C11" s="7">
        <v>63</v>
      </c>
      <c r="D11" s="16">
        <v>63</v>
      </c>
      <c r="E11" s="7">
        <v>76</v>
      </c>
      <c r="F11" s="16">
        <v>76</v>
      </c>
      <c r="G11" s="7">
        <v>14</v>
      </c>
      <c r="H11" s="7">
        <v>14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3">
        <f t="shared" si="2"/>
        <v>153</v>
      </c>
      <c r="R11" s="13">
        <f t="shared" si="3"/>
        <v>153</v>
      </c>
      <c r="S11" s="14">
        <f t="shared" si="0"/>
        <v>153</v>
      </c>
      <c r="T11" s="14">
        <f t="shared" si="1"/>
        <v>153</v>
      </c>
    </row>
    <row r="12" spans="1:20">
      <c r="A12" s="5">
        <v>7</v>
      </c>
      <c r="B12" s="6" t="s">
        <v>20</v>
      </c>
      <c r="C12" s="7">
        <v>45</v>
      </c>
      <c r="D12" s="16">
        <v>45</v>
      </c>
      <c r="E12" s="7">
        <v>55</v>
      </c>
      <c r="F12" s="16">
        <v>55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">
        <f t="shared" si="2"/>
        <v>100</v>
      </c>
      <c r="R12" s="13">
        <f t="shared" si="3"/>
        <v>100</v>
      </c>
      <c r="S12" s="14">
        <f t="shared" si="0"/>
        <v>100</v>
      </c>
      <c r="T12" s="14">
        <f t="shared" si="1"/>
        <v>100</v>
      </c>
    </row>
    <row r="13" spans="1:20">
      <c r="A13" s="5">
        <v>8</v>
      </c>
      <c r="B13" s="6" t="s">
        <v>21</v>
      </c>
      <c r="C13" s="7">
        <v>35</v>
      </c>
      <c r="D13" s="16">
        <v>33</v>
      </c>
      <c r="E13" s="7">
        <v>39</v>
      </c>
      <c r="F13" s="16">
        <v>38</v>
      </c>
      <c r="G13" s="7">
        <v>6</v>
      </c>
      <c r="H13" s="7">
        <v>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f t="shared" si="2"/>
        <v>80</v>
      </c>
      <c r="R13" s="13">
        <f t="shared" si="3"/>
        <v>78</v>
      </c>
      <c r="S13" s="14">
        <f t="shared" si="0"/>
        <v>80</v>
      </c>
      <c r="T13" s="14">
        <f t="shared" si="1"/>
        <v>78</v>
      </c>
    </row>
    <row r="14" spans="1:20" s="24" customFormat="1" ht="12" customHeight="1">
      <c r="A14" s="5">
        <v>9</v>
      </c>
      <c r="B14" s="6" t="s">
        <v>22</v>
      </c>
      <c r="C14" s="7">
        <v>238</v>
      </c>
      <c r="D14" s="16">
        <v>240</v>
      </c>
      <c r="E14" s="7">
        <v>245</v>
      </c>
      <c r="F14" s="16">
        <v>240</v>
      </c>
      <c r="G14" s="7">
        <v>26</v>
      </c>
      <c r="H14" s="7">
        <v>23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f t="shared" si="2"/>
        <v>509</v>
      </c>
      <c r="R14" s="13">
        <f t="shared" si="3"/>
        <v>503</v>
      </c>
      <c r="S14" s="14">
        <f t="shared" si="0"/>
        <v>509</v>
      </c>
      <c r="T14" s="14">
        <f t="shared" si="1"/>
        <v>503</v>
      </c>
    </row>
    <row r="15" spans="1:20" ht="17.25" customHeight="1">
      <c r="A15" s="5">
        <v>10</v>
      </c>
      <c r="B15" s="6" t="s">
        <v>23</v>
      </c>
      <c r="C15" s="7">
        <v>95</v>
      </c>
      <c r="D15" s="16">
        <v>93</v>
      </c>
      <c r="E15" s="7">
        <v>114</v>
      </c>
      <c r="F15" s="16">
        <v>109</v>
      </c>
      <c r="G15" s="7">
        <v>19</v>
      </c>
      <c r="H15" s="7">
        <v>18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13">
        <f t="shared" si="2"/>
        <v>228</v>
      </c>
      <c r="R15" s="13">
        <f t="shared" si="3"/>
        <v>220</v>
      </c>
      <c r="S15" s="14">
        <f t="shared" si="0"/>
        <v>230</v>
      </c>
      <c r="T15" s="14">
        <f t="shared" si="1"/>
        <v>222</v>
      </c>
    </row>
    <row r="16" spans="1:20">
      <c r="A16" s="5">
        <v>11</v>
      </c>
      <c r="B16" s="6" t="s">
        <v>24</v>
      </c>
      <c r="C16" s="7">
        <v>34</v>
      </c>
      <c r="D16" s="16">
        <v>35</v>
      </c>
      <c r="E16" s="7">
        <v>27</v>
      </c>
      <c r="F16" s="16">
        <v>26</v>
      </c>
      <c r="G16" s="7">
        <v>8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">
        <f t="shared" si="2"/>
        <v>69</v>
      </c>
      <c r="R16" s="13">
        <f t="shared" si="3"/>
        <v>69</v>
      </c>
      <c r="S16" s="14">
        <f t="shared" si="0"/>
        <v>69</v>
      </c>
      <c r="T16" s="14">
        <f t="shared" si="1"/>
        <v>69</v>
      </c>
    </row>
    <row r="17" spans="1:20" ht="9.75" customHeight="1">
      <c r="A17" s="5">
        <v>12</v>
      </c>
      <c r="B17" s="6" t="s">
        <v>25</v>
      </c>
      <c r="C17" s="7">
        <v>45</v>
      </c>
      <c r="D17" s="16">
        <v>45</v>
      </c>
      <c r="E17" s="7">
        <v>43</v>
      </c>
      <c r="F17" s="16">
        <v>43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3">
        <f t="shared" si="2"/>
        <v>88</v>
      </c>
      <c r="R17" s="13">
        <f t="shared" si="3"/>
        <v>88</v>
      </c>
      <c r="S17" s="14">
        <f t="shared" si="0"/>
        <v>88</v>
      </c>
      <c r="T17" s="14">
        <f t="shared" si="1"/>
        <v>88</v>
      </c>
    </row>
    <row r="18" spans="1:20" s="24" customFormat="1">
      <c r="A18" s="5">
        <v>13</v>
      </c>
      <c r="B18" s="6" t="s">
        <v>26</v>
      </c>
      <c r="C18" s="7">
        <v>108</v>
      </c>
      <c r="D18" s="16">
        <v>107</v>
      </c>
      <c r="E18" s="7">
        <v>112</v>
      </c>
      <c r="F18" s="16">
        <v>118</v>
      </c>
      <c r="G18" s="7">
        <v>19</v>
      </c>
      <c r="H18" s="7">
        <v>18</v>
      </c>
      <c r="I18" s="7"/>
      <c r="J18" s="7"/>
      <c r="K18" s="7">
        <v>1</v>
      </c>
      <c r="L18" s="7">
        <v>1</v>
      </c>
      <c r="M18" s="7"/>
      <c r="N18" s="7"/>
      <c r="O18" s="7"/>
      <c r="P18" s="7"/>
      <c r="Q18" s="13">
        <f t="shared" si="2"/>
        <v>239</v>
      </c>
      <c r="R18" s="13">
        <f t="shared" si="3"/>
        <v>243</v>
      </c>
      <c r="S18" s="14">
        <f t="shared" si="0"/>
        <v>240</v>
      </c>
      <c r="T18" s="14">
        <f t="shared" si="1"/>
        <v>244</v>
      </c>
    </row>
    <row r="19" spans="1:20" s="24" customFormat="1" ht="14.25" customHeight="1">
      <c r="A19" s="5">
        <v>14</v>
      </c>
      <c r="B19" s="6" t="s">
        <v>27</v>
      </c>
      <c r="C19" s="7">
        <v>0</v>
      </c>
      <c r="D19" s="16">
        <v>0</v>
      </c>
      <c r="E19" s="7">
        <v>120</v>
      </c>
      <c r="F19" s="16">
        <v>155</v>
      </c>
      <c r="G19" s="7">
        <v>144</v>
      </c>
      <c r="H19" s="7">
        <v>136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3">
        <f t="shared" si="2"/>
        <v>264</v>
      </c>
      <c r="R19" s="13">
        <f t="shared" si="3"/>
        <v>291</v>
      </c>
      <c r="S19" s="14">
        <f t="shared" si="0"/>
        <v>264</v>
      </c>
      <c r="T19" s="14">
        <f t="shared" si="1"/>
        <v>291</v>
      </c>
    </row>
    <row r="20" spans="1:20">
      <c r="A20" s="5">
        <v>15</v>
      </c>
      <c r="B20" s="6" t="s">
        <v>28</v>
      </c>
      <c r="C20" s="7">
        <v>22</v>
      </c>
      <c r="D20" s="16">
        <v>22</v>
      </c>
      <c r="E20" s="7">
        <v>19</v>
      </c>
      <c r="F20" s="16">
        <v>18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3">
        <f t="shared" si="2"/>
        <v>41</v>
      </c>
      <c r="R20" s="13">
        <f t="shared" si="3"/>
        <v>40</v>
      </c>
      <c r="S20" s="14">
        <f t="shared" si="0"/>
        <v>42</v>
      </c>
      <c r="T20" s="14">
        <f t="shared" si="1"/>
        <v>41</v>
      </c>
    </row>
    <row r="21" spans="1:20">
      <c r="A21" s="5">
        <v>16</v>
      </c>
      <c r="B21" s="6" t="s">
        <v>29</v>
      </c>
      <c r="C21" s="7">
        <v>30</v>
      </c>
      <c r="D21" s="16">
        <v>29</v>
      </c>
      <c r="E21" s="7">
        <v>50</v>
      </c>
      <c r="F21" s="16">
        <v>41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13">
        <f t="shared" si="2"/>
        <v>80</v>
      </c>
      <c r="R21" s="13">
        <f t="shared" si="3"/>
        <v>70</v>
      </c>
      <c r="S21" s="14">
        <f t="shared" si="0"/>
        <v>80</v>
      </c>
      <c r="T21" s="14">
        <f t="shared" si="1"/>
        <v>70</v>
      </c>
    </row>
    <row r="22" spans="1:20" s="24" customFormat="1" ht="14.25" customHeight="1">
      <c r="A22" s="5">
        <v>17</v>
      </c>
      <c r="B22" s="6" t="s">
        <v>30</v>
      </c>
      <c r="C22" s="7">
        <v>297</v>
      </c>
      <c r="D22" s="16">
        <v>297</v>
      </c>
      <c r="E22" s="7">
        <v>352</v>
      </c>
      <c r="F22" s="16">
        <v>361</v>
      </c>
      <c r="G22" s="7">
        <v>52</v>
      </c>
      <c r="H22" s="7">
        <v>57</v>
      </c>
      <c r="I22" s="7">
        <v>1</v>
      </c>
      <c r="J22" s="7">
        <v>2</v>
      </c>
      <c r="K22" s="7"/>
      <c r="L22" s="7"/>
      <c r="M22" s="7"/>
      <c r="N22" s="7"/>
      <c r="O22" s="7"/>
      <c r="P22" s="7"/>
      <c r="Q22" s="13">
        <f t="shared" si="2"/>
        <v>701</v>
      </c>
      <c r="R22" s="13">
        <f t="shared" si="3"/>
        <v>715</v>
      </c>
      <c r="S22" s="14">
        <f t="shared" si="0"/>
        <v>702</v>
      </c>
      <c r="T22" s="14">
        <f t="shared" si="1"/>
        <v>717</v>
      </c>
    </row>
    <row r="23" spans="1:20" ht="15" customHeight="1">
      <c r="A23" s="5">
        <v>18</v>
      </c>
      <c r="B23" s="6" t="s">
        <v>31</v>
      </c>
      <c r="C23" s="7">
        <v>99</v>
      </c>
      <c r="D23" s="16">
        <v>94</v>
      </c>
      <c r="E23" s="7">
        <v>128</v>
      </c>
      <c r="F23" s="16">
        <v>116</v>
      </c>
      <c r="G23" s="7">
        <v>17</v>
      </c>
      <c r="H23" s="7">
        <v>17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13">
        <f t="shared" si="2"/>
        <v>244</v>
      </c>
      <c r="R23" s="13">
        <f t="shared" si="3"/>
        <v>227</v>
      </c>
      <c r="S23" s="14">
        <f t="shared" si="0"/>
        <v>245</v>
      </c>
      <c r="T23" s="14">
        <f t="shared" si="1"/>
        <v>229</v>
      </c>
    </row>
    <row r="24" spans="1:20" ht="12" customHeight="1">
      <c r="A24" s="5">
        <v>19</v>
      </c>
      <c r="B24" s="6" t="s">
        <v>32</v>
      </c>
      <c r="C24" s="7">
        <v>54</v>
      </c>
      <c r="D24" s="16">
        <v>55</v>
      </c>
      <c r="E24" s="7">
        <v>53</v>
      </c>
      <c r="F24" s="16">
        <v>50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3">
        <f t="shared" si="2"/>
        <v>107</v>
      </c>
      <c r="R24" s="13">
        <f t="shared" si="3"/>
        <v>105</v>
      </c>
      <c r="S24" s="14">
        <f t="shared" si="0"/>
        <v>107</v>
      </c>
      <c r="T24" s="14">
        <f t="shared" si="1"/>
        <v>105</v>
      </c>
    </row>
    <row r="25" spans="1:20">
      <c r="A25" s="5">
        <v>20</v>
      </c>
      <c r="B25" s="6" t="s">
        <v>33</v>
      </c>
      <c r="C25" s="7">
        <v>82</v>
      </c>
      <c r="D25" s="16">
        <v>81</v>
      </c>
      <c r="E25" s="7">
        <v>85</v>
      </c>
      <c r="F25" s="16">
        <v>79</v>
      </c>
      <c r="G25" s="7">
        <v>8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f t="shared" si="2"/>
        <v>175</v>
      </c>
      <c r="R25" s="13">
        <f t="shared" si="3"/>
        <v>168</v>
      </c>
      <c r="S25" s="14">
        <f t="shared" si="0"/>
        <v>175</v>
      </c>
      <c r="T25" s="14">
        <f t="shared" si="1"/>
        <v>168</v>
      </c>
    </row>
    <row r="26" spans="1:20" s="24" customFormat="1">
      <c r="A26" s="5">
        <v>21</v>
      </c>
      <c r="B26" s="6" t="s">
        <v>34</v>
      </c>
      <c r="C26" s="7">
        <v>32</v>
      </c>
      <c r="D26" s="16">
        <v>31</v>
      </c>
      <c r="E26" s="7">
        <v>34</v>
      </c>
      <c r="F26" s="16">
        <v>34</v>
      </c>
      <c r="G26" s="7">
        <v>9</v>
      </c>
      <c r="H26" s="7">
        <v>9</v>
      </c>
      <c r="I26" s="7"/>
      <c r="J26" s="7"/>
      <c r="K26" s="7"/>
      <c r="L26" s="7"/>
      <c r="M26" s="7"/>
      <c r="N26" s="7"/>
      <c r="O26" s="7"/>
      <c r="P26" s="7"/>
      <c r="Q26" s="13">
        <f t="shared" si="2"/>
        <v>75</v>
      </c>
      <c r="R26" s="13">
        <f t="shared" si="3"/>
        <v>74</v>
      </c>
      <c r="S26" s="14">
        <f t="shared" si="0"/>
        <v>75</v>
      </c>
      <c r="T26" s="14">
        <f t="shared" si="1"/>
        <v>74</v>
      </c>
    </row>
    <row r="27" spans="1:20" s="24" customFormat="1" ht="14.25" customHeight="1">
      <c r="A27" s="5">
        <v>22</v>
      </c>
      <c r="B27" s="6" t="s">
        <v>35</v>
      </c>
      <c r="C27" s="7">
        <v>228</v>
      </c>
      <c r="D27" s="16">
        <v>235</v>
      </c>
      <c r="E27" s="7">
        <v>179</v>
      </c>
      <c r="F27" s="16">
        <v>176</v>
      </c>
      <c r="G27" s="7">
        <v>29</v>
      </c>
      <c r="H27" s="7">
        <v>28</v>
      </c>
      <c r="I27" s="7">
        <v>1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13">
        <f t="shared" si="2"/>
        <v>436</v>
      </c>
      <c r="R27" s="13">
        <f t="shared" si="3"/>
        <v>439</v>
      </c>
      <c r="S27" s="14">
        <f t="shared" si="0"/>
        <v>438</v>
      </c>
      <c r="T27" s="14">
        <f t="shared" si="1"/>
        <v>441</v>
      </c>
    </row>
    <row r="28" spans="1:20" s="25" customFormat="1">
      <c r="A28" s="5">
        <v>23</v>
      </c>
      <c r="B28" s="8" t="s">
        <v>36</v>
      </c>
      <c r="C28" s="7">
        <v>17</v>
      </c>
      <c r="D28" s="16">
        <v>17</v>
      </c>
      <c r="E28" s="7">
        <v>40</v>
      </c>
      <c r="F28" s="16">
        <v>40</v>
      </c>
      <c r="G28" s="7">
        <v>9</v>
      </c>
      <c r="H28" s="7">
        <v>9</v>
      </c>
      <c r="I28" s="7">
        <v>0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13">
        <f t="shared" si="2"/>
        <v>66</v>
      </c>
      <c r="R28" s="13">
        <f t="shared" si="3"/>
        <v>66</v>
      </c>
      <c r="S28" s="14">
        <f t="shared" si="0"/>
        <v>67</v>
      </c>
      <c r="T28" s="14">
        <f t="shared" si="1"/>
        <v>67</v>
      </c>
    </row>
    <row r="29" spans="1:20">
      <c r="A29" s="5">
        <v>24</v>
      </c>
      <c r="B29" s="6" t="s">
        <v>37</v>
      </c>
      <c r="C29" s="7">
        <v>115</v>
      </c>
      <c r="D29" s="16">
        <v>115</v>
      </c>
      <c r="E29" s="7">
        <v>117</v>
      </c>
      <c r="F29" s="16">
        <v>117</v>
      </c>
      <c r="G29" s="7">
        <v>14</v>
      </c>
      <c r="H29" s="7">
        <v>14</v>
      </c>
      <c r="I29" s="7">
        <v>2</v>
      </c>
      <c r="J29" s="7">
        <v>2</v>
      </c>
      <c r="K29" s="7"/>
      <c r="L29" s="7"/>
      <c r="M29" s="7"/>
      <c r="N29" s="7"/>
      <c r="O29" s="7"/>
      <c r="P29" s="7"/>
      <c r="Q29" s="13">
        <f t="shared" si="2"/>
        <v>246</v>
      </c>
      <c r="R29" s="13">
        <f t="shared" si="3"/>
        <v>246</v>
      </c>
      <c r="S29" s="14">
        <f t="shared" si="0"/>
        <v>248</v>
      </c>
      <c r="T29" s="14">
        <f t="shared" si="1"/>
        <v>248</v>
      </c>
    </row>
    <row r="30" spans="1:20">
      <c r="A30" s="5">
        <v>25</v>
      </c>
      <c r="B30" s="6" t="s">
        <v>38</v>
      </c>
      <c r="C30" s="7">
        <v>161</v>
      </c>
      <c r="D30" s="16">
        <v>161</v>
      </c>
      <c r="E30" s="7">
        <v>190</v>
      </c>
      <c r="F30" s="16">
        <v>191</v>
      </c>
      <c r="G30" s="7">
        <v>25</v>
      </c>
      <c r="H30" s="7">
        <v>25</v>
      </c>
      <c r="I30" s="7">
        <v>2</v>
      </c>
      <c r="J30" s="7">
        <v>3</v>
      </c>
      <c r="K30" s="7">
        <v>2</v>
      </c>
      <c r="L30" s="7">
        <v>2</v>
      </c>
      <c r="M30" s="7">
        <v>0</v>
      </c>
      <c r="N30" s="7">
        <v>0</v>
      </c>
      <c r="O30" s="7">
        <v>0</v>
      </c>
      <c r="P30" s="7">
        <v>0</v>
      </c>
      <c r="Q30" s="13">
        <f t="shared" si="2"/>
        <v>376</v>
      </c>
      <c r="R30" s="13">
        <f t="shared" si="3"/>
        <v>377</v>
      </c>
      <c r="S30" s="14">
        <f t="shared" si="0"/>
        <v>380</v>
      </c>
      <c r="T30" s="14">
        <f t="shared" si="1"/>
        <v>382</v>
      </c>
    </row>
    <row r="31" spans="1:20">
      <c r="A31" s="5">
        <v>26</v>
      </c>
      <c r="B31" s="6" t="s">
        <v>39</v>
      </c>
      <c r="C31" s="20">
        <v>67</v>
      </c>
      <c r="D31" s="21">
        <v>67</v>
      </c>
      <c r="E31" s="20">
        <v>56</v>
      </c>
      <c r="F31" s="21">
        <v>56</v>
      </c>
      <c r="G31" s="20">
        <v>9</v>
      </c>
      <c r="H31" s="20">
        <v>9</v>
      </c>
      <c r="I31" s="20"/>
      <c r="J31" s="20"/>
      <c r="K31" s="20"/>
      <c r="L31" s="20"/>
      <c r="M31" s="20"/>
      <c r="N31" s="20"/>
      <c r="O31" s="20"/>
      <c r="P31" s="20"/>
      <c r="Q31" s="13">
        <f t="shared" si="2"/>
        <v>132</v>
      </c>
      <c r="R31" s="13">
        <f t="shared" si="3"/>
        <v>132</v>
      </c>
      <c r="S31" s="14">
        <f t="shared" si="0"/>
        <v>132</v>
      </c>
      <c r="T31" s="14">
        <f t="shared" si="1"/>
        <v>132</v>
      </c>
    </row>
    <row r="32" spans="1:20" ht="15.75" customHeight="1">
      <c r="A32" s="5">
        <v>27</v>
      </c>
      <c r="B32" s="6" t="s">
        <v>40</v>
      </c>
      <c r="C32" s="7">
        <v>115</v>
      </c>
      <c r="D32" s="16">
        <v>113</v>
      </c>
      <c r="E32" s="7">
        <v>108</v>
      </c>
      <c r="F32" s="16">
        <v>114</v>
      </c>
      <c r="G32" s="7">
        <v>8</v>
      </c>
      <c r="H32" s="7">
        <v>18</v>
      </c>
      <c r="I32" s="7">
        <v>3</v>
      </c>
      <c r="J32" s="7">
        <v>2</v>
      </c>
      <c r="K32" s="7">
        <v>1</v>
      </c>
      <c r="L32" s="7">
        <v>1</v>
      </c>
      <c r="M32" s="7"/>
      <c r="N32" s="7"/>
      <c r="O32" s="7"/>
      <c r="P32" s="7"/>
      <c r="Q32" s="13">
        <f t="shared" si="2"/>
        <v>231</v>
      </c>
      <c r="R32" s="13">
        <f t="shared" si="3"/>
        <v>245</v>
      </c>
      <c r="S32" s="14">
        <f t="shared" si="0"/>
        <v>235</v>
      </c>
      <c r="T32" s="14">
        <f t="shared" si="1"/>
        <v>248</v>
      </c>
    </row>
    <row r="33" spans="1:20">
      <c r="A33" s="5">
        <v>28</v>
      </c>
      <c r="B33" s="6" t="s">
        <v>41</v>
      </c>
      <c r="C33" s="7">
        <v>125</v>
      </c>
      <c r="D33" s="16">
        <v>125</v>
      </c>
      <c r="E33" s="7">
        <v>99</v>
      </c>
      <c r="F33" s="16">
        <v>99</v>
      </c>
      <c r="G33" s="7">
        <v>18</v>
      </c>
      <c r="H33" s="7">
        <v>18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 t="shared" si="2"/>
        <v>242</v>
      </c>
      <c r="R33" s="13">
        <f t="shared" si="3"/>
        <v>242</v>
      </c>
      <c r="S33" s="14">
        <f t="shared" si="0"/>
        <v>242</v>
      </c>
      <c r="T33" s="14">
        <f t="shared" si="1"/>
        <v>242</v>
      </c>
    </row>
    <row r="34" spans="1:20">
      <c r="A34" s="5">
        <v>29</v>
      </c>
      <c r="B34" s="6" t="s">
        <v>42</v>
      </c>
      <c r="C34" s="7">
        <v>183</v>
      </c>
      <c r="D34" s="16">
        <v>179</v>
      </c>
      <c r="E34" s="7">
        <v>214</v>
      </c>
      <c r="F34" s="16">
        <v>216</v>
      </c>
      <c r="G34" s="7">
        <v>17</v>
      </c>
      <c r="H34" s="7">
        <v>16</v>
      </c>
      <c r="I34" s="7">
        <v>2</v>
      </c>
      <c r="J34" s="7">
        <v>2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7">
        <v>0</v>
      </c>
      <c r="Q34" s="13">
        <f t="shared" si="2"/>
        <v>414</v>
      </c>
      <c r="R34" s="13">
        <f t="shared" si="3"/>
        <v>411</v>
      </c>
      <c r="S34" s="14">
        <f t="shared" si="0"/>
        <v>418</v>
      </c>
      <c r="T34" s="14">
        <f t="shared" si="1"/>
        <v>415</v>
      </c>
    </row>
    <row r="35" spans="1:20">
      <c r="A35" s="5">
        <v>30</v>
      </c>
      <c r="B35" s="6" t="s">
        <v>43</v>
      </c>
      <c r="C35" s="7">
        <v>274</v>
      </c>
      <c r="D35" s="16">
        <v>283</v>
      </c>
      <c r="E35" s="7">
        <v>305</v>
      </c>
      <c r="F35" s="16">
        <v>302</v>
      </c>
      <c r="G35" s="7">
        <v>35</v>
      </c>
      <c r="H35" s="7">
        <v>35</v>
      </c>
      <c r="I35" s="7">
        <v>1</v>
      </c>
      <c r="J35" s="7">
        <v>1</v>
      </c>
      <c r="K35" s="7">
        <v>3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3">
        <f t="shared" si="2"/>
        <v>614</v>
      </c>
      <c r="R35" s="13">
        <f t="shared" si="3"/>
        <v>620</v>
      </c>
      <c r="S35" s="14">
        <f t="shared" si="0"/>
        <v>618</v>
      </c>
      <c r="T35" s="14">
        <f t="shared" si="1"/>
        <v>626</v>
      </c>
    </row>
    <row r="36" spans="1:20" ht="14.25" customHeight="1">
      <c r="A36" s="5">
        <v>31</v>
      </c>
      <c r="B36" s="6" t="s">
        <v>44</v>
      </c>
      <c r="C36" s="22">
        <v>172</v>
      </c>
      <c r="D36" s="16">
        <v>177</v>
      </c>
      <c r="E36" s="22">
        <v>197</v>
      </c>
      <c r="F36" s="16">
        <v>196</v>
      </c>
      <c r="G36" s="22">
        <v>26</v>
      </c>
      <c r="H36" s="22">
        <v>23</v>
      </c>
      <c r="I36" s="22"/>
      <c r="J36" s="22"/>
      <c r="K36" s="22">
        <v>1</v>
      </c>
      <c r="L36" s="22">
        <v>1</v>
      </c>
      <c r="M36" s="22"/>
      <c r="N36" s="22"/>
      <c r="O36" s="22"/>
      <c r="P36" s="22"/>
      <c r="Q36" s="13">
        <f t="shared" si="2"/>
        <v>395</v>
      </c>
      <c r="R36" s="13">
        <f t="shared" si="3"/>
        <v>396</v>
      </c>
      <c r="S36" s="14">
        <f t="shared" si="0"/>
        <v>396</v>
      </c>
      <c r="T36" s="14">
        <f t="shared" si="1"/>
        <v>397</v>
      </c>
    </row>
    <row r="37" spans="1:20">
      <c r="A37" s="5">
        <v>32</v>
      </c>
      <c r="B37" s="6" t="s">
        <v>45</v>
      </c>
      <c r="C37" s="7">
        <v>185</v>
      </c>
      <c r="D37" s="7">
        <v>196</v>
      </c>
      <c r="E37" s="7">
        <v>212</v>
      </c>
      <c r="F37" s="7">
        <v>225</v>
      </c>
      <c r="G37" s="7">
        <v>31</v>
      </c>
      <c r="H37" s="7">
        <v>26</v>
      </c>
      <c r="I37" s="7">
        <v>1</v>
      </c>
      <c r="J37" s="7">
        <v>5</v>
      </c>
      <c r="K37" s="7">
        <v>5</v>
      </c>
      <c r="L37" s="7">
        <v>3</v>
      </c>
      <c r="M37" s="7">
        <f>'[1]Предварительный отчет за 4 квал'!M68</f>
        <v>0</v>
      </c>
      <c r="N37" s="7">
        <f>'[1]Предварительный отчет за 4 квал'!N68</f>
        <v>0</v>
      </c>
      <c r="O37" s="7">
        <v>19</v>
      </c>
      <c r="P37" s="7">
        <v>6</v>
      </c>
      <c r="Q37" s="13">
        <f t="shared" si="2"/>
        <v>447</v>
      </c>
      <c r="R37" s="13">
        <f t="shared" si="3"/>
        <v>453</v>
      </c>
      <c r="S37" s="14">
        <f t="shared" si="0"/>
        <v>453</v>
      </c>
      <c r="T37" s="14">
        <f t="shared" si="1"/>
        <v>461</v>
      </c>
    </row>
    <row r="38" spans="1:20">
      <c r="A38" s="5"/>
      <c r="B38" s="6" t="s">
        <v>46</v>
      </c>
      <c r="C38" s="9">
        <f>SUM(C6:C37)</f>
        <v>3570</v>
      </c>
      <c r="D38" s="9">
        <f t="shared" ref="D38:T38" si="4">SUM(D6:D37)</f>
        <v>3587</v>
      </c>
      <c r="E38" s="9">
        <f t="shared" si="4"/>
        <v>4027</v>
      </c>
      <c r="F38" s="9">
        <f t="shared" si="4"/>
        <v>4041</v>
      </c>
      <c r="G38" s="9">
        <f t="shared" si="4"/>
        <v>656</v>
      </c>
      <c r="H38" s="9">
        <f t="shared" si="4"/>
        <v>650</v>
      </c>
      <c r="I38" s="9">
        <f t="shared" si="4"/>
        <v>19</v>
      </c>
      <c r="J38" s="9">
        <f t="shared" si="4"/>
        <v>25</v>
      </c>
      <c r="K38" s="9">
        <f t="shared" si="4"/>
        <v>23</v>
      </c>
      <c r="L38" s="9">
        <f t="shared" si="4"/>
        <v>23</v>
      </c>
      <c r="M38" s="9">
        <f t="shared" si="4"/>
        <v>2</v>
      </c>
      <c r="N38" s="9">
        <f t="shared" si="4"/>
        <v>2</v>
      </c>
      <c r="O38" s="9">
        <f t="shared" ref="O38:P38" si="5">SUM(O6:O37)</f>
        <v>19</v>
      </c>
      <c r="P38" s="9">
        <f t="shared" si="5"/>
        <v>6</v>
      </c>
      <c r="Q38" s="9">
        <f t="shared" si="4"/>
        <v>8272</v>
      </c>
      <c r="R38" s="9">
        <f t="shared" si="4"/>
        <v>8284</v>
      </c>
      <c r="S38" s="9">
        <f t="shared" si="4"/>
        <v>8316</v>
      </c>
      <c r="T38" s="9">
        <f t="shared" si="4"/>
        <v>8334</v>
      </c>
    </row>
    <row r="39" spans="1:20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</row>
    <row r="40" spans="1:20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20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20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</sheetData>
  <sortState ref="B6:BA36">
    <sortCondition ref="B6:B36"/>
  </sortState>
  <mergeCells count="24">
    <mergeCell ref="M4:N4"/>
    <mergeCell ref="O4:P4"/>
    <mergeCell ref="Q4:R4"/>
    <mergeCell ref="S4:T4"/>
    <mergeCell ref="A2:A5"/>
    <mergeCell ref="B2:B5"/>
    <mergeCell ref="Q2:R3"/>
    <mergeCell ref="S2:T3"/>
    <mergeCell ref="C4:D4"/>
    <mergeCell ref="E4:F4"/>
    <mergeCell ref="G4:H4"/>
    <mergeCell ref="I4:J4"/>
    <mergeCell ref="K4:L4"/>
    <mergeCell ref="B1:N1"/>
    <mergeCell ref="C2:H2"/>
    <mergeCell ref="I2:N2"/>
    <mergeCell ref="O2:P2"/>
    <mergeCell ref="C3:D3"/>
    <mergeCell ref="E3:F3"/>
    <mergeCell ref="G3:H3"/>
    <mergeCell ref="I3:J3"/>
    <mergeCell ref="K3:L3"/>
    <mergeCell ref="M3:N3"/>
    <mergeCell ref="O3:P3"/>
  </mergeCells>
  <printOptions gridLines="1"/>
  <pageMargins left="0.19930555555555601" right="0.19930555555555601" top="0.78888888888888897" bottom="0.78888888888888897" header="0.50902777777777797" footer="0.50902777777777797"/>
  <pageSetup paperSize="9" scale="7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C37" sqref="C37"/>
    </sheetView>
  </sheetViews>
  <sheetFormatPr defaultColWidth="9.140625" defaultRowHeight="12.75"/>
  <cols>
    <col min="1" max="1" width="3.140625" customWidth="1"/>
    <col min="2" max="2" width="32.5703125" customWidth="1"/>
    <col min="3" max="14" width="8.28515625" customWidth="1"/>
    <col min="15" max="15" width="13" customWidth="1"/>
    <col min="16" max="20" width="8.28515625" customWidth="1"/>
  </cols>
  <sheetData>
    <row r="1" spans="1:20" ht="15.75">
      <c r="A1" s="1"/>
      <c r="B1" s="29" t="s">
        <v>47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0" ht="15" customHeight="1">
      <c r="A2" s="40" t="s">
        <v>1</v>
      </c>
      <c r="B2" s="39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/>
      <c r="O2" s="31" t="s">
        <v>5</v>
      </c>
      <c r="P2" s="32"/>
      <c r="Q2" s="34" t="s">
        <v>6</v>
      </c>
      <c r="R2" s="34"/>
      <c r="S2" s="35" t="s">
        <v>7</v>
      </c>
      <c r="T2" s="35"/>
    </row>
    <row r="3" spans="1:20" ht="39.75" customHeight="1">
      <c r="A3" s="40"/>
      <c r="B3" s="39"/>
      <c r="C3" s="33" t="s">
        <v>8</v>
      </c>
      <c r="D3" s="33"/>
      <c r="E3" s="33" t="s">
        <v>9</v>
      </c>
      <c r="F3" s="33"/>
      <c r="G3" s="33" t="s">
        <v>10</v>
      </c>
      <c r="H3" s="33"/>
      <c r="I3" s="33" t="s">
        <v>8</v>
      </c>
      <c r="J3" s="33"/>
      <c r="K3" s="33" t="s">
        <v>9</v>
      </c>
      <c r="L3" s="33"/>
      <c r="M3" s="33" t="s">
        <v>10</v>
      </c>
      <c r="N3" s="33"/>
      <c r="O3" s="33" t="s">
        <v>9</v>
      </c>
      <c r="P3" s="33"/>
      <c r="Q3" s="34"/>
      <c r="R3" s="34"/>
      <c r="S3" s="35"/>
      <c r="T3" s="35"/>
    </row>
    <row r="4" spans="1:20" ht="14.25" customHeight="1">
      <c r="A4" s="40"/>
      <c r="B4" s="39"/>
      <c r="C4" s="33" t="s">
        <v>11</v>
      </c>
      <c r="D4" s="33"/>
      <c r="E4" s="33" t="s">
        <v>11</v>
      </c>
      <c r="F4" s="33"/>
      <c r="G4" s="33" t="s">
        <v>11</v>
      </c>
      <c r="H4" s="33"/>
      <c r="I4" s="33" t="s">
        <v>11</v>
      </c>
      <c r="J4" s="33"/>
      <c r="K4" s="33" t="s">
        <v>11</v>
      </c>
      <c r="L4" s="33"/>
      <c r="M4" s="33" t="s">
        <v>11</v>
      </c>
      <c r="N4" s="33"/>
      <c r="O4" s="33" t="s">
        <v>11</v>
      </c>
      <c r="P4" s="33"/>
      <c r="Q4" s="34" t="s">
        <v>11</v>
      </c>
      <c r="R4" s="34"/>
      <c r="S4" s="35" t="s">
        <v>11</v>
      </c>
      <c r="T4" s="35"/>
    </row>
    <row r="5" spans="1:20" ht="21.75" customHeight="1">
      <c r="A5" s="40"/>
      <c r="B5" s="39"/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11" t="s">
        <v>12</v>
      </c>
      <c r="R5" s="10" t="s">
        <v>13</v>
      </c>
      <c r="S5" s="12" t="s">
        <v>12</v>
      </c>
      <c r="T5" s="12" t="s">
        <v>13</v>
      </c>
    </row>
    <row r="6" spans="1:20">
      <c r="A6" s="5">
        <v>1</v>
      </c>
      <c r="B6" s="6" t="s">
        <v>14</v>
      </c>
      <c r="C6" s="7">
        <v>61</v>
      </c>
      <c r="D6" s="16">
        <v>62</v>
      </c>
      <c r="E6" s="7">
        <v>93</v>
      </c>
      <c r="F6" s="16">
        <v>89</v>
      </c>
      <c r="G6" s="7">
        <v>18</v>
      </c>
      <c r="H6" s="7">
        <v>16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3">
        <f>C6+E6+G6+O6</f>
        <v>172</v>
      </c>
      <c r="R6" s="13">
        <f>D6+F6+H6+P6</f>
        <v>167</v>
      </c>
      <c r="S6" s="14">
        <f t="shared" ref="S6:S37" si="0">I6+K6+M6+Q6</f>
        <v>172</v>
      </c>
      <c r="T6" s="14">
        <f t="shared" ref="T6:T37" si="1">J6+L6+N6+R6</f>
        <v>167</v>
      </c>
    </row>
    <row r="7" spans="1:20" ht="25.5">
      <c r="A7" s="5">
        <v>2</v>
      </c>
      <c r="B7" s="6" t="s">
        <v>15</v>
      </c>
      <c r="C7" s="7">
        <v>196</v>
      </c>
      <c r="D7" s="16">
        <v>195</v>
      </c>
      <c r="E7" s="7">
        <v>255</v>
      </c>
      <c r="F7" s="16">
        <v>247</v>
      </c>
      <c r="G7" s="7">
        <v>28</v>
      </c>
      <c r="H7" s="7">
        <v>28</v>
      </c>
      <c r="I7" s="7">
        <v>2</v>
      </c>
      <c r="J7" s="7">
        <v>2</v>
      </c>
      <c r="K7" s="7">
        <v>5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3">
        <f t="shared" ref="Q7:R37" si="2">C7+E7+G7+O7</f>
        <v>479</v>
      </c>
      <c r="R7" s="13">
        <f t="shared" si="2"/>
        <v>470</v>
      </c>
      <c r="S7" s="14">
        <f t="shared" si="0"/>
        <v>486</v>
      </c>
      <c r="T7" s="14">
        <f t="shared" si="1"/>
        <v>477</v>
      </c>
    </row>
    <row r="8" spans="1:20">
      <c r="A8" s="5">
        <v>3</v>
      </c>
      <c r="B8" s="6" t="s">
        <v>16</v>
      </c>
      <c r="C8" s="7">
        <v>60</v>
      </c>
      <c r="D8" s="16">
        <v>60</v>
      </c>
      <c r="E8" s="7">
        <v>68</v>
      </c>
      <c r="F8" s="16">
        <v>66</v>
      </c>
      <c r="G8" s="7">
        <v>11</v>
      </c>
      <c r="H8" s="7">
        <v>12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">
        <f t="shared" si="2"/>
        <v>139</v>
      </c>
      <c r="R8" s="13">
        <f t="shared" si="2"/>
        <v>138</v>
      </c>
      <c r="S8" s="14">
        <f t="shared" si="0"/>
        <v>139</v>
      </c>
      <c r="T8" s="14">
        <f t="shared" si="1"/>
        <v>138</v>
      </c>
    </row>
    <row r="9" spans="1:20">
      <c r="A9" s="5">
        <v>4</v>
      </c>
      <c r="B9" s="6" t="s">
        <v>17</v>
      </c>
      <c r="C9" s="22">
        <v>230</v>
      </c>
      <c r="D9" s="16">
        <v>224</v>
      </c>
      <c r="E9" s="22">
        <v>240</v>
      </c>
      <c r="F9" s="16">
        <v>246</v>
      </c>
      <c r="G9" s="22">
        <v>35</v>
      </c>
      <c r="H9" s="22">
        <v>35</v>
      </c>
      <c r="I9" s="22">
        <v>1</v>
      </c>
      <c r="J9" s="22">
        <v>1</v>
      </c>
      <c r="K9" s="22"/>
      <c r="L9" s="22"/>
      <c r="M9" s="22"/>
      <c r="N9" s="22"/>
      <c r="O9" s="22"/>
      <c r="P9" s="22"/>
      <c r="Q9" s="13">
        <f t="shared" si="2"/>
        <v>505</v>
      </c>
      <c r="R9" s="13">
        <f t="shared" si="2"/>
        <v>505</v>
      </c>
      <c r="S9" s="14">
        <f t="shared" si="0"/>
        <v>506</v>
      </c>
      <c r="T9" s="14">
        <f t="shared" si="1"/>
        <v>506</v>
      </c>
    </row>
    <row r="10" spans="1:20">
      <c r="A10" s="5">
        <v>5</v>
      </c>
      <c r="B10" s="6" t="s">
        <v>18</v>
      </c>
      <c r="C10" s="18">
        <v>102</v>
      </c>
      <c r="D10" s="19">
        <v>101</v>
      </c>
      <c r="E10" s="18">
        <v>102</v>
      </c>
      <c r="F10" s="19">
        <v>98</v>
      </c>
      <c r="G10" s="18">
        <v>21</v>
      </c>
      <c r="H10" s="18">
        <v>21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  <c r="Q10" s="13">
        <f t="shared" si="2"/>
        <v>225</v>
      </c>
      <c r="R10" s="13">
        <f t="shared" si="2"/>
        <v>220</v>
      </c>
      <c r="S10" s="14">
        <f t="shared" si="0"/>
        <v>227</v>
      </c>
      <c r="T10" s="14">
        <f t="shared" si="1"/>
        <v>222</v>
      </c>
    </row>
    <row r="11" spans="1:20">
      <c r="A11" s="5">
        <v>6</v>
      </c>
      <c r="B11" s="6" t="s">
        <v>19</v>
      </c>
      <c r="C11" s="7">
        <v>63</v>
      </c>
      <c r="D11" s="16">
        <v>63</v>
      </c>
      <c r="E11" s="7">
        <v>76</v>
      </c>
      <c r="F11" s="16">
        <v>76</v>
      </c>
      <c r="G11" s="7">
        <v>14</v>
      </c>
      <c r="H11" s="7">
        <v>14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3">
        <f t="shared" si="2"/>
        <v>153</v>
      </c>
      <c r="R11" s="13">
        <f t="shared" si="2"/>
        <v>153</v>
      </c>
      <c r="S11" s="14">
        <f t="shared" si="0"/>
        <v>153</v>
      </c>
      <c r="T11" s="14">
        <f t="shared" si="1"/>
        <v>153</v>
      </c>
    </row>
    <row r="12" spans="1:20">
      <c r="A12" s="5">
        <v>7</v>
      </c>
      <c r="B12" s="6" t="s">
        <v>20</v>
      </c>
      <c r="C12" s="7">
        <v>45</v>
      </c>
      <c r="D12" s="16">
        <v>45</v>
      </c>
      <c r="E12" s="7">
        <v>55</v>
      </c>
      <c r="F12" s="16">
        <v>55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>
        <v>0</v>
      </c>
      <c r="P12" s="7">
        <v>0</v>
      </c>
      <c r="Q12" s="13">
        <f t="shared" si="2"/>
        <v>100</v>
      </c>
      <c r="R12" s="13">
        <f t="shared" si="2"/>
        <v>100</v>
      </c>
      <c r="S12" s="14">
        <f t="shared" si="0"/>
        <v>100</v>
      </c>
      <c r="T12" s="14">
        <f t="shared" si="1"/>
        <v>100</v>
      </c>
    </row>
    <row r="13" spans="1:20">
      <c r="A13" s="5">
        <v>8</v>
      </c>
      <c r="B13" s="6" t="s">
        <v>21</v>
      </c>
      <c r="C13" s="7">
        <v>35</v>
      </c>
      <c r="D13" s="16">
        <v>33</v>
      </c>
      <c r="E13" s="7">
        <v>39</v>
      </c>
      <c r="F13" s="16">
        <v>38</v>
      </c>
      <c r="G13" s="7">
        <v>6</v>
      </c>
      <c r="H13" s="7">
        <v>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f t="shared" si="2"/>
        <v>80</v>
      </c>
      <c r="R13" s="13">
        <f t="shared" si="2"/>
        <v>78</v>
      </c>
      <c r="S13" s="14">
        <f t="shared" si="0"/>
        <v>80</v>
      </c>
      <c r="T13" s="14">
        <f t="shared" si="1"/>
        <v>78</v>
      </c>
    </row>
    <row r="14" spans="1:20">
      <c r="A14" s="5">
        <v>9</v>
      </c>
      <c r="B14" s="6" t="s">
        <v>22</v>
      </c>
      <c r="C14" s="7">
        <v>238</v>
      </c>
      <c r="D14" s="16">
        <v>240</v>
      </c>
      <c r="E14" s="7">
        <v>245</v>
      </c>
      <c r="F14" s="16">
        <v>240</v>
      </c>
      <c r="G14" s="7">
        <v>26</v>
      </c>
      <c r="H14" s="7">
        <v>23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f t="shared" si="2"/>
        <v>509</v>
      </c>
      <c r="R14" s="13">
        <f t="shared" si="2"/>
        <v>503</v>
      </c>
      <c r="S14" s="14">
        <f t="shared" si="0"/>
        <v>509</v>
      </c>
      <c r="T14" s="14">
        <f t="shared" si="1"/>
        <v>503</v>
      </c>
    </row>
    <row r="15" spans="1:20">
      <c r="A15" s="5">
        <v>10</v>
      </c>
      <c r="B15" s="6" t="s">
        <v>23</v>
      </c>
      <c r="C15" s="7">
        <v>95</v>
      </c>
      <c r="D15" s="16">
        <v>92</v>
      </c>
      <c r="E15" s="7">
        <v>114</v>
      </c>
      <c r="F15" s="16">
        <v>109</v>
      </c>
      <c r="G15" s="7">
        <v>19</v>
      </c>
      <c r="H15" s="7">
        <v>18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13">
        <f t="shared" si="2"/>
        <v>228</v>
      </c>
      <c r="R15" s="13">
        <f t="shared" si="2"/>
        <v>219</v>
      </c>
      <c r="S15" s="14">
        <f t="shared" si="0"/>
        <v>230</v>
      </c>
      <c r="T15" s="14">
        <f t="shared" si="1"/>
        <v>221</v>
      </c>
    </row>
    <row r="16" spans="1:20">
      <c r="A16" s="5">
        <v>11</v>
      </c>
      <c r="B16" s="6" t="s">
        <v>24</v>
      </c>
      <c r="C16" s="7">
        <v>34</v>
      </c>
      <c r="D16" s="16">
        <v>35</v>
      </c>
      <c r="E16" s="7">
        <v>27</v>
      </c>
      <c r="F16" s="16">
        <v>26</v>
      </c>
      <c r="G16" s="7">
        <v>8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">
        <f t="shared" si="2"/>
        <v>69</v>
      </c>
      <c r="R16" s="13">
        <f t="shared" si="2"/>
        <v>69</v>
      </c>
      <c r="S16" s="14">
        <f t="shared" si="0"/>
        <v>69</v>
      </c>
      <c r="T16" s="14">
        <f t="shared" si="1"/>
        <v>69</v>
      </c>
    </row>
    <row r="17" spans="1:20">
      <c r="A17" s="5">
        <v>12</v>
      </c>
      <c r="B17" s="6" t="s">
        <v>25</v>
      </c>
      <c r="C17" s="7">
        <v>45</v>
      </c>
      <c r="D17" s="16"/>
      <c r="E17" s="7">
        <v>43</v>
      </c>
      <c r="F17" s="16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3">
        <f t="shared" si="2"/>
        <v>88</v>
      </c>
      <c r="R17" s="13">
        <f t="shared" si="2"/>
        <v>0</v>
      </c>
      <c r="S17" s="14">
        <f t="shared" si="0"/>
        <v>88</v>
      </c>
      <c r="T17" s="14">
        <f t="shared" si="1"/>
        <v>0</v>
      </c>
    </row>
    <row r="18" spans="1:20">
      <c r="A18" s="5">
        <v>13</v>
      </c>
      <c r="B18" s="6" t="s">
        <v>26</v>
      </c>
      <c r="C18" s="7">
        <v>108</v>
      </c>
      <c r="D18" s="16">
        <v>107</v>
      </c>
      <c r="E18" s="7">
        <v>112</v>
      </c>
      <c r="F18" s="16">
        <v>118</v>
      </c>
      <c r="G18" s="7">
        <v>19</v>
      </c>
      <c r="H18" s="7">
        <v>18</v>
      </c>
      <c r="I18" s="7"/>
      <c r="J18" s="7"/>
      <c r="K18" s="7">
        <v>1</v>
      </c>
      <c r="L18" s="7">
        <v>1</v>
      </c>
      <c r="M18" s="7"/>
      <c r="N18" s="7"/>
      <c r="O18" s="7"/>
      <c r="P18" s="7"/>
      <c r="Q18" s="13">
        <f t="shared" si="2"/>
        <v>239</v>
      </c>
      <c r="R18" s="13">
        <f t="shared" si="2"/>
        <v>243</v>
      </c>
      <c r="S18" s="14">
        <f t="shared" si="0"/>
        <v>240</v>
      </c>
      <c r="T18" s="14">
        <f t="shared" si="1"/>
        <v>244</v>
      </c>
    </row>
    <row r="19" spans="1:20">
      <c r="A19" s="5">
        <v>14</v>
      </c>
      <c r="B19" s="6" t="s">
        <v>27</v>
      </c>
      <c r="C19" s="7">
        <v>0</v>
      </c>
      <c r="D19" s="16">
        <v>0</v>
      </c>
      <c r="E19" s="7">
        <v>120</v>
      </c>
      <c r="F19" s="16">
        <v>155</v>
      </c>
      <c r="G19" s="7">
        <v>144</v>
      </c>
      <c r="H19" s="7">
        <v>136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3">
        <f t="shared" si="2"/>
        <v>264</v>
      </c>
      <c r="R19" s="13">
        <f t="shared" si="2"/>
        <v>291</v>
      </c>
      <c r="S19" s="14">
        <f t="shared" si="0"/>
        <v>264</v>
      </c>
      <c r="T19" s="14">
        <f t="shared" si="1"/>
        <v>291</v>
      </c>
    </row>
    <row r="20" spans="1:20">
      <c r="A20" s="5">
        <v>15</v>
      </c>
      <c r="B20" s="6" t="s">
        <v>28</v>
      </c>
      <c r="C20" s="7">
        <v>22</v>
      </c>
      <c r="D20" s="16">
        <v>22</v>
      </c>
      <c r="E20" s="7">
        <v>19</v>
      </c>
      <c r="F20" s="16">
        <v>18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3">
        <f t="shared" si="2"/>
        <v>41</v>
      </c>
      <c r="R20" s="13">
        <f t="shared" si="2"/>
        <v>40</v>
      </c>
      <c r="S20" s="14">
        <f t="shared" si="0"/>
        <v>42</v>
      </c>
      <c r="T20" s="14">
        <f t="shared" si="1"/>
        <v>41</v>
      </c>
    </row>
    <row r="21" spans="1:20">
      <c r="A21" s="5">
        <v>16</v>
      </c>
      <c r="B21" s="6" t="s">
        <v>29</v>
      </c>
      <c r="C21" s="7">
        <v>30</v>
      </c>
      <c r="D21" s="16">
        <v>29</v>
      </c>
      <c r="E21" s="7">
        <v>50</v>
      </c>
      <c r="F21" s="16">
        <v>41</v>
      </c>
      <c r="G21" s="7"/>
      <c r="H21" s="7">
        <v>0</v>
      </c>
      <c r="I21" s="7">
        <v>0</v>
      </c>
      <c r="J21" s="7"/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3">
        <f t="shared" si="2"/>
        <v>80</v>
      </c>
      <c r="R21" s="13">
        <f t="shared" si="2"/>
        <v>70</v>
      </c>
      <c r="S21" s="14">
        <f t="shared" si="0"/>
        <v>80</v>
      </c>
      <c r="T21" s="14">
        <f t="shared" si="1"/>
        <v>70</v>
      </c>
    </row>
    <row r="22" spans="1:20">
      <c r="A22" s="5">
        <v>17</v>
      </c>
      <c r="B22" s="6" t="s">
        <v>30</v>
      </c>
      <c r="C22" s="7">
        <v>297</v>
      </c>
      <c r="D22" s="16">
        <v>297</v>
      </c>
      <c r="E22" s="7">
        <v>352</v>
      </c>
      <c r="F22" s="16">
        <v>361</v>
      </c>
      <c r="G22" s="7">
        <v>52</v>
      </c>
      <c r="H22" s="7">
        <v>55</v>
      </c>
      <c r="I22" s="7">
        <v>1</v>
      </c>
      <c r="J22" s="7">
        <v>2</v>
      </c>
      <c r="K22" s="7"/>
      <c r="L22" s="7"/>
      <c r="M22" s="7"/>
      <c r="N22" s="7"/>
      <c r="O22" s="7"/>
      <c r="P22" s="7"/>
      <c r="Q22" s="13">
        <f t="shared" si="2"/>
        <v>701</v>
      </c>
      <c r="R22" s="13">
        <f t="shared" si="2"/>
        <v>713</v>
      </c>
      <c r="S22" s="14">
        <f t="shared" si="0"/>
        <v>702</v>
      </c>
      <c r="T22" s="14">
        <f t="shared" si="1"/>
        <v>715</v>
      </c>
    </row>
    <row r="23" spans="1:20">
      <c r="A23" s="5">
        <v>18</v>
      </c>
      <c r="B23" s="6" t="s">
        <v>31</v>
      </c>
      <c r="C23" s="7">
        <v>99</v>
      </c>
      <c r="D23" s="16">
        <v>96</v>
      </c>
      <c r="E23" s="7">
        <v>128</v>
      </c>
      <c r="F23" s="16">
        <v>116</v>
      </c>
      <c r="G23" s="7">
        <v>17</v>
      </c>
      <c r="H23" s="7">
        <v>17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13">
        <f t="shared" si="2"/>
        <v>244</v>
      </c>
      <c r="R23" s="13">
        <f t="shared" si="2"/>
        <v>229</v>
      </c>
      <c r="S23" s="14">
        <f t="shared" si="0"/>
        <v>245</v>
      </c>
      <c r="T23" s="14">
        <f t="shared" si="1"/>
        <v>231</v>
      </c>
    </row>
    <row r="24" spans="1:20">
      <c r="A24" s="5">
        <v>19</v>
      </c>
      <c r="B24" s="6" t="s">
        <v>32</v>
      </c>
      <c r="C24" s="7">
        <v>54</v>
      </c>
      <c r="D24" s="16">
        <v>54</v>
      </c>
      <c r="E24" s="7">
        <v>53</v>
      </c>
      <c r="F24" s="16">
        <v>49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3">
        <f t="shared" si="2"/>
        <v>107</v>
      </c>
      <c r="R24" s="13">
        <f t="shared" si="2"/>
        <v>103</v>
      </c>
      <c r="S24" s="14">
        <f t="shared" si="0"/>
        <v>107</v>
      </c>
      <c r="T24" s="14">
        <f t="shared" si="1"/>
        <v>103</v>
      </c>
    </row>
    <row r="25" spans="1:20">
      <c r="A25" s="5">
        <v>20</v>
      </c>
      <c r="B25" s="6" t="s">
        <v>33</v>
      </c>
      <c r="C25" s="7">
        <v>82</v>
      </c>
      <c r="D25" s="16">
        <v>82</v>
      </c>
      <c r="E25" s="7">
        <v>85</v>
      </c>
      <c r="F25" s="16">
        <v>76</v>
      </c>
      <c r="G25" s="7">
        <v>8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f t="shared" si="2"/>
        <v>175</v>
      </c>
      <c r="R25" s="13">
        <f t="shared" si="2"/>
        <v>166</v>
      </c>
      <c r="S25" s="14">
        <f t="shared" si="0"/>
        <v>175</v>
      </c>
      <c r="T25" s="14">
        <f t="shared" si="1"/>
        <v>166</v>
      </c>
    </row>
    <row r="26" spans="1:20">
      <c r="A26" s="5">
        <v>21</v>
      </c>
      <c r="B26" s="6" t="s">
        <v>34</v>
      </c>
      <c r="C26" s="7">
        <v>32</v>
      </c>
      <c r="D26" s="16">
        <v>23</v>
      </c>
      <c r="E26" s="7">
        <v>34</v>
      </c>
      <c r="F26" s="16">
        <v>34</v>
      </c>
      <c r="G26" s="7">
        <v>9</v>
      </c>
      <c r="H26" s="7">
        <v>9</v>
      </c>
      <c r="I26" s="7"/>
      <c r="J26" s="7"/>
      <c r="K26" s="7"/>
      <c r="L26" s="7"/>
      <c r="M26" s="7"/>
      <c r="N26" s="7"/>
      <c r="O26" s="7"/>
      <c r="P26" s="7"/>
      <c r="Q26" s="13">
        <f t="shared" si="2"/>
        <v>75</v>
      </c>
      <c r="R26" s="13">
        <f t="shared" si="2"/>
        <v>66</v>
      </c>
      <c r="S26" s="14">
        <f t="shared" si="0"/>
        <v>75</v>
      </c>
      <c r="T26" s="14">
        <f t="shared" si="1"/>
        <v>66</v>
      </c>
    </row>
    <row r="27" spans="1:20">
      <c r="A27" s="5">
        <v>22</v>
      </c>
      <c r="B27" s="6" t="s">
        <v>35</v>
      </c>
      <c r="C27" s="7">
        <v>228</v>
      </c>
      <c r="D27" s="16">
        <v>235</v>
      </c>
      <c r="E27" s="7">
        <v>179</v>
      </c>
      <c r="F27" s="16">
        <v>174</v>
      </c>
      <c r="G27" s="7">
        <v>29</v>
      </c>
      <c r="H27" s="7">
        <v>28</v>
      </c>
      <c r="I27" s="7">
        <v>1</v>
      </c>
      <c r="J27" s="7">
        <v>1</v>
      </c>
      <c r="K27" s="7">
        <v>1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13">
        <f t="shared" si="2"/>
        <v>436</v>
      </c>
      <c r="R27" s="13">
        <f t="shared" si="2"/>
        <v>437</v>
      </c>
      <c r="S27" s="14">
        <f t="shared" si="0"/>
        <v>438</v>
      </c>
      <c r="T27" s="14">
        <f t="shared" si="1"/>
        <v>439</v>
      </c>
    </row>
    <row r="28" spans="1:20">
      <c r="A28" s="5">
        <v>23</v>
      </c>
      <c r="B28" s="8" t="s">
        <v>36</v>
      </c>
      <c r="C28" s="7">
        <v>17</v>
      </c>
      <c r="D28" s="16">
        <v>17</v>
      </c>
      <c r="E28" s="7">
        <v>40</v>
      </c>
      <c r="F28" s="16">
        <v>40</v>
      </c>
      <c r="G28" s="7">
        <v>9</v>
      </c>
      <c r="H28" s="7">
        <v>9</v>
      </c>
      <c r="I28" s="7">
        <v>0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13">
        <f t="shared" si="2"/>
        <v>66</v>
      </c>
      <c r="R28" s="13">
        <f t="shared" si="2"/>
        <v>66</v>
      </c>
      <c r="S28" s="14">
        <f t="shared" si="0"/>
        <v>67</v>
      </c>
      <c r="T28" s="14">
        <f t="shared" si="1"/>
        <v>67</v>
      </c>
    </row>
    <row r="29" spans="1:20">
      <c r="A29" s="5">
        <v>24</v>
      </c>
      <c r="B29" s="6" t="s">
        <v>37</v>
      </c>
      <c r="C29" s="7">
        <v>115</v>
      </c>
      <c r="D29" s="16">
        <v>115</v>
      </c>
      <c r="E29" s="7">
        <v>117</v>
      </c>
      <c r="F29" s="16">
        <v>116</v>
      </c>
      <c r="G29" s="7">
        <v>14</v>
      </c>
      <c r="H29" s="7">
        <v>15</v>
      </c>
      <c r="I29" s="7">
        <v>2</v>
      </c>
      <c r="J29" s="7">
        <v>2</v>
      </c>
      <c r="K29" s="7"/>
      <c r="L29" s="7"/>
      <c r="M29" s="7"/>
      <c r="N29" s="7"/>
      <c r="O29" s="7"/>
      <c r="P29" s="7"/>
      <c r="Q29" s="13">
        <f t="shared" si="2"/>
        <v>246</v>
      </c>
      <c r="R29" s="13">
        <f t="shared" si="2"/>
        <v>246</v>
      </c>
      <c r="S29" s="14">
        <f t="shared" si="0"/>
        <v>248</v>
      </c>
      <c r="T29" s="14">
        <f t="shared" si="1"/>
        <v>248</v>
      </c>
    </row>
    <row r="30" spans="1:20">
      <c r="A30" s="5">
        <v>25</v>
      </c>
      <c r="B30" s="6" t="s">
        <v>38</v>
      </c>
      <c r="C30" s="7">
        <v>161</v>
      </c>
      <c r="D30" s="16">
        <v>161</v>
      </c>
      <c r="E30" s="7">
        <v>190</v>
      </c>
      <c r="F30" s="16">
        <v>191</v>
      </c>
      <c r="G30" s="7">
        <v>25</v>
      </c>
      <c r="H30" s="7">
        <v>25</v>
      </c>
      <c r="I30" s="7">
        <v>2</v>
      </c>
      <c r="J30" s="7">
        <v>3</v>
      </c>
      <c r="K30" s="7">
        <v>2</v>
      </c>
      <c r="L30" s="7">
        <v>2</v>
      </c>
      <c r="M30" s="7">
        <v>0</v>
      </c>
      <c r="N30" s="7">
        <v>0</v>
      </c>
      <c r="O30" s="7">
        <v>0</v>
      </c>
      <c r="P30" s="7">
        <v>0</v>
      </c>
      <c r="Q30" s="13">
        <f t="shared" si="2"/>
        <v>376</v>
      </c>
      <c r="R30" s="13">
        <f t="shared" si="2"/>
        <v>377</v>
      </c>
      <c r="S30" s="14">
        <f t="shared" si="0"/>
        <v>380</v>
      </c>
      <c r="T30" s="14">
        <f t="shared" si="1"/>
        <v>382</v>
      </c>
    </row>
    <row r="31" spans="1:20">
      <c r="A31" s="5">
        <v>26</v>
      </c>
      <c r="B31" s="6" t="s">
        <v>39</v>
      </c>
      <c r="C31" s="20">
        <v>67</v>
      </c>
      <c r="D31" s="21">
        <v>67</v>
      </c>
      <c r="E31" s="20">
        <v>56</v>
      </c>
      <c r="F31" s="21">
        <v>44</v>
      </c>
      <c r="G31" s="20">
        <v>9</v>
      </c>
      <c r="H31" s="20"/>
      <c r="I31" s="20"/>
      <c r="J31" s="20"/>
      <c r="K31" s="20"/>
      <c r="L31" s="20"/>
      <c r="M31" s="20"/>
      <c r="N31" s="20"/>
      <c r="O31" s="20"/>
      <c r="P31" s="20"/>
      <c r="Q31" s="13">
        <f t="shared" si="2"/>
        <v>132</v>
      </c>
      <c r="R31" s="13">
        <f t="shared" si="2"/>
        <v>111</v>
      </c>
      <c r="S31" s="14">
        <f t="shared" si="0"/>
        <v>132</v>
      </c>
      <c r="T31" s="14">
        <f t="shared" si="1"/>
        <v>111</v>
      </c>
    </row>
    <row r="32" spans="1:20">
      <c r="A32" s="5">
        <v>27</v>
      </c>
      <c r="B32" s="6" t="s">
        <v>40</v>
      </c>
      <c r="C32" s="7">
        <v>115</v>
      </c>
      <c r="D32" s="16">
        <v>114</v>
      </c>
      <c r="E32" s="7">
        <v>108</v>
      </c>
      <c r="F32" s="16">
        <v>113</v>
      </c>
      <c r="G32" s="7">
        <v>8</v>
      </c>
      <c r="H32" s="7">
        <v>18</v>
      </c>
      <c r="I32" s="7">
        <v>3</v>
      </c>
      <c r="J32" s="7">
        <v>2</v>
      </c>
      <c r="K32" s="7">
        <v>1</v>
      </c>
      <c r="L32" s="7">
        <v>1</v>
      </c>
      <c r="M32" s="7"/>
      <c r="N32" s="7"/>
      <c r="O32" s="7"/>
      <c r="P32" s="7"/>
      <c r="Q32" s="13">
        <f t="shared" si="2"/>
        <v>231</v>
      </c>
      <c r="R32" s="13">
        <f t="shared" si="2"/>
        <v>245</v>
      </c>
      <c r="S32" s="14">
        <f t="shared" si="0"/>
        <v>235</v>
      </c>
      <c r="T32" s="14">
        <f t="shared" si="1"/>
        <v>248</v>
      </c>
    </row>
    <row r="33" spans="1:20">
      <c r="A33" s="5">
        <v>28</v>
      </c>
      <c r="B33" s="6" t="s">
        <v>41</v>
      </c>
      <c r="C33" s="7">
        <v>125</v>
      </c>
      <c r="D33" s="16">
        <v>124</v>
      </c>
      <c r="E33" s="7">
        <v>99</v>
      </c>
      <c r="F33" s="16">
        <v>99</v>
      </c>
      <c r="G33" s="7">
        <v>18</v>
      </c>
      <c r="H33" s="7">
        <v>18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 t="shared" si="2"/>
        <v>242</v>
      </c>
      <c r="R33" s="13">
        <f t="shared" si="2"/>
        <v>241</v>
      </c>
      <c r="S33" s="14">
        <f t="shared" si="0"/>
        <v>242</v>
      </c>
      <c r="T33" s="14">
        <f t="shared" si="1"/>
        <v>241</v>
      </c>
    </row>
    <row r="34" spans="1:20">
      <c r="A34" s="5">
        <v>29</v>
      </c>
      <c r="B34" s="6" t="s">
        <v>42</v>
      </c>
      <c r="C34" s="7">
        <v>183</v>
      </c>
      <c r="D34" s="16">
        <v>180</v>
      </c>
      <c r="E34" s="7">
        <v>214</v>
      </c>
      <c r="F34" s="16">
        <v>218</v>
      </c>
      <c r="G34" s="7">
        <v>17</v>
      </c>
      <c r="H34" s="7">
        <v>16</v>
      </c>
      <c r="I34" s="7">
        <v>2</v>
      </c>
      <c r="J34" s="7">
        <v>2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7">
        <v>0</v>
      </c>
      <c r="Q34" s="13">
        <f t="shared" si="2"/>
        <v>414</v>
      </c>
      <c r="R34" s="13">
        <f t="shared" si="2"/>
        <v>414</v>
      </c>
      <c r="S34" s="14">
        <f t="shared" si="0"/>
        <v>418</v>
      </c>
      <c r="T34" s="14">
        <f t="shared" si="1"/>
        <v>418</v>
      </c>
    </row>
    <row r="35" spans="1:20">
      <c r="A35" s="5">
        <v>30</v>
      </c>
      <c r="B35" s="6" t="s">
        <v>43</v>
      </c>
      <c r="C35" s="7">
        <v>274</v>
      </c>
      <c r="D35" s="16">
        <v>283</v>
      </c>
      <c r="E35" s="7">
        <v>305</v>
      </c>
      <c r="F35" s="16">
        <v>305</v>
      </c>
      <c r="G35" s="7">
        <v>35</v>
      </c>
      <c r="H35" s="7">
        <v>35</v>
      </c>
      <c r="I35" s="7">
        <v>1</v>
      </c>
      <c r="J35" s="7">
        <v>1</v>
      </c>
      <c r="K35" s="7">
        <v>3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13">
        <f t="shared" si="2"/>
        <v>614</v>
      </c>
      <c r="R35" s="13">
        <f t="shared" si="2"/>
        <v>623</v>
      </c>
      <c r="S35" s="14">
        <f t="shared" si="0"/>
        <v>618</v>
      </c>
      <c r="T35" s="14">
        <f t="shared" si="1"/>
        <v>628</v>
      </c>
    </row>
    <row r="36" spans="1:20">
      <c r="A36" s="5">
        <v>31</v>
      </c>
      <c r="B36" s="6" t="s">
        <v>44</v>
      </c>
      <c r="C36" s="22">
        <v>172</v>
      </c>
      <c r="D36" s="16">
        <v>177</v>
      </c>
      <c r="E36" s="22">
        <v>197</v>
      </c>
      <c r="F36" s="16">
        <v>196</v>
      </c>
      <c r="G36" s="22">
        <v>26</v>
      </c>
      <c r="H36" s="22">
        <v>23</v>
      </c>
      <c r="I36" s="22"/>
      <c r="J36" s="22"/>
      <c r="K36" s="22">
        <v>1</v>
      </c>
      <c r="L36" s="22">
        <v>1</v>
      </c>
      <c r="M36" s="22"/>
      <c r="N36" s="22"/>
      <c r="O36" s="22"/>
      <c r="P36" s="22"/>
      <c r="Q36" s="13">
        <f t="shared" si="2"/>
        <v>395</v>
      </c>
      <c r="R36" s="13">
        <f t="shared" si="2"/>
        <v>396</v>
      </c>
      <c r="S36" s="14">
        <f t="shared" si="0"/>
        <v>396</v>
      </c>
      <c r="T36" s="14">
        <f t="shared" si="1"/>
        <v>397</v>
      </c>
    </row>
    <row r="37" spans="1:20">
      <c r="A37" s="5">
        <v>32</v>
      </c>
      <c r="B37" s="6" t="s">
        <v>45</v>
      </c>
      <c r="C37" s="7">
        <v>185</v>
      </c>
      <c r="D37" s="7">
        <v>195</v>
      </c>
      <c r="E37" s="7">
        <v>212</v>
      </c>
      <c r="F37" s="7">
        <v>196</v>
      </c>
      <c r="G37" s="7">
        <v>31</v>
      </c>
      <c r="H37" s="7">
        <v>16</v>
      </c>
      <c r="I37" s="7">
        <v>1</v>
      </c>
      <c r="J37" s="7">
        <v>5</v>
      </c>
      <c r="K37" s="7">
        <v>5</v>
      </c>
      <c r="L37" s="7">
        <v>3</v>
      </c>
      <c r="M37" s="7">
        <f>'[1]Предварительный отчет за 4 квал'!M68</f>
        <v>0</v>
      </c>
      <c r="N37" s="7">
        <f>'[1]Предварительный отчет за 4 квал'!N68</f>
        <v>0</v>
      </c>
      <c r="O37" s="7">
        <v>19</v>
      </c>
      <c r="P37" s="7">
        <v>6</v>
      </c>
      <c r="Q37" s="13">
        <f t="shared" si="2"/>
        <v>447</v>
      </c>
      <c r="R37" s="13">
        <f t="shared" si="2"/>
        <v>413</v>
      </c>
      <c r="S37" s="14">
        <f t="shared" si="0"/>
        <v>453</v>
      </c>
      <c r="T37" s="14">
        <f t="shared" si="1"/>
        <v>421</v>
      </c>
    </row>
    <row r="38" spans="1:20">
      <c r="A38" s="5"/>
      <c r="B38" s="6" t="s">
        <v>46</v>
      </c>
      <c r="C38" s="9">
        <f>SUM(C6:C37)</f>
        <v>3570</v>
      </c>
      <c r="D38" s="9">
        <f t="shared" ref="D38:T38" si="3">SUM(D6:D37)</f>
        <v>3528</v>
      </c>
      <c r="E38" s="9">
        <f t="shared" si="3"/>
        <v>4027</v>
      </c>
      <c r="F38" s="9">
        <f t="shared" si="3"/>
        <v>3950</v>
      </c>
      <c r="G38" s="9">
        <f t="shared" si="3"/>
        <v>656</v>
      </c>
      <c r="H38" s="9">
        <f t="shared" si="3"/>
        <v>628</v>
      </c>
      <c r="I38" s="9">
        <f t="shared" si="3"/>
        <v>19</v>
      </c>
      <c r="J38" s="9">
        <f t="shared" si="3"/>
        <v>25</v>
      </c>
      <c r="K38" s="9">
        <f t="shared" si="3"/>
        <v>23</v>
      </c>
      <c r="L38" s="9">
        <f t="shared" si="3"/>
        <v>22</v>
      </c>
      <c r="M38" s="9">
        <f t="shared" si="3"/>
        <v>2</v>
      </c>
      <c r="N38" s="9">
        <f t="shared" si="3"/>
        <v>2</v>
      </c>
      <c r="O38" s="9">
        <f t="shared" si="3"/>
        <v>19</v>
      </c>
      <c r="P38" s="9">
        <f t="shared" si="3"/>
        <v>6</v>
      </c>
      <c r="Q38" s="9">
        <f t="shared" si="3"/>
        <v>8272</v>
      </c>
      <c r="R38" s="9">
        <f t="shared" si="3"/>
        <v>8112</v>
      </c>
      <c r="S38" s="9">
        <f t="shared" si="3"/>
        <v>8316</v>
      </c>
      <c r="T38" s="9">
        <f t="shared" si="3"/>
        <v>8161</v>
      </c>
    </row>
  </sheetData>
  <mergeCells count="24">
    <mergeCell ref="M4:N4"/>
    <mergeCell ref="O4:P4"/>
    <mergeCell ref="Q4:R4"/>
    <mergeCell ref="S4:T4"/>
    <mergeCell ref="A2:A5"/>
    <mergeCell ref="B2:B5"/>
    <mergeCell ref="Q2:R3"/>
    <mergeCell ref="S2:T3"/>
    <mergeCell ref="C4:D4"/>
    <mergeCell ref="E4:F4"/>
    <mergeCell ref="G4:H4"/>
    <mergeCell ref="I4:J4"/>
    <mergeCell ref="K4:L4"/>
    <mergeCell ref="B1:R1"/>
    <mergeCell ref="C2:H2"/>
    <mergeCell ref="I2:N2"/>
    <mergeCell ref="O2:P2"/>
    <mergeCell ref="C3:D3"/>
    <mergeCell ref="E3:F3"/>
    <mergeCell ref="G3:H3"/>
    <mergeCell ref="I3:J3"/>
    <mergeCell ref="K3:L3"/>
    <mergeCell ref="M3:N3"/>
    <mergeCell ref="O3:P3"/>
  </mergeCell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workbookViewId="0">
      <selection activeCell="C37" sqref="C37"/>
    </sheetView>
  </sheetViews>
  <sheetFormatPr defaultColWidth="9.140625" defaultRowHeight="12.75"/>
  <cols>
    <col min="1" max="1" width="6.28515625" customWidth="1"/>
    <col min="2" max="2" width="30.85546875" customWidth="1"/>
    <col min="3" max="14" width="7.42578125" customWidth="1"/>
    <col min="15" max="16" width="12" customWidth="1"/>
    <col min="17" max="20" width="7.42578125" customWidth="1"/>
  </cols>
  <sheetData>
    <row r="1" spans="1:20" ht="15.75">
      <c r="A1" s="1"/>
      <c r="B1" s="29" t="s">
        <v>48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0" ht="15" customHeight="1">
      <c r="A2" s="40" t="s">
        <v>1</v>
      </c>
      <c r="B2" s="39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/>
      <c r="O2" s="31" t="s">
        <v>5</v>
      </c>
      <c r="P2" s="32"/>
      <c r="Q2" s="34" t="s">
        <v>6</v>
      </c>
      <c r="R2" s="34"/>
      <c r="S2" s="35" t="s">
        <v>7</v>
      </c>
      <c r="T2" s="35"/>
    </row>
    <row r="3" spans="1:20" ht="31.5" customHeight="1">
      <c r="A3" s="40"/>
      <c r="B3" s="39"/>
      <c r="C3" s="33" t="s">
        <v>8</v>
      </c>
      <c r="D3" s="33"/>
      <c r="E3" s="33" t="s">
        <v>9</v>
      </c>
      <c r="F3" s="33"/>
      <c r="G3" s="33" t="s">
        <v>10</v>
      </c>
      <c r="H3" s="33"/>
      <c r="I3" s="33" t="s">
        <v>8</v>
      </c>
      <c r="J3" s="33"/>
      <c r="K3" s="33" t="s">
        <v>9</v>
      </c>
      <c r="L3" s="33"/>
      <c r="M3" s="33" t="s">
        <v>10</v>
      </c>
      <c r="N3" s="33"/>
      <c r="O3" s="33" t="s">
        <v>9</v>
      </c>
      <c r="P3" s="33"/>
      <c r="Q3" s="34"/>
      <c r="R3" s="34"/>
      <c r="S3" s="35"/>
      <c r="T3" s="35"/>
    </row>
    <row r="4" spans="1:20" ht="12" customHeight="1">
      <c r="A4" s="40"/>
      <c r="B4" s="39"/>
      <c r="C4" s="33" t="s">
        <v>11</v>
      </c>
      <c r="D4" s="33"/>
      <c r="E4" s="33" t="s">
        <v>11</v>
      </c>
      <c r="F4" s="33"/>
      <c r="G4" s="33" t="s">
        <v>11</v>
      </c>
      <c r="H4" s="33"/>
      <c r="I4" s="33" t="s">
        <v>11</v>
      </c>
      <c r="J4" s="33"/>
      <c r="K4" s="33" t="s">
        <v>11</v>
      </c>
      <c r="L4" s="33"/>
      <c r="M4" s="33" t="s">
        <v>11</v>
      </c>
      <c r="N4" s="33"/>
      <c r="O4" s="33" t="s">
        <v>11</v>
      </c>
      <c r="P4" s="33"/>
      <c r="Q4" s="34" t="s">
        <v>11</v>
      </c>
      <c r="R4" s="34"/>
      <c r="S4" s="35" t="s">
        <v>11</v>
      </c>
      <c r="T4" s="35"/>
    </row>
    <row r="5" spans="1:20" ht="18.75" customHeight="1">
      <c r="A5" s="40"/>
      <c r="B5" s="39"/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11" t="s">
        <v>12</v>
      </c>
      <c r="R5" s="10" t="s">
        <v>13</v>
      </c>
      <c r="S5" s="12" t="s">
        <v>12</v>
      </c>
      <c r="T5" s="12" t="s">
        <v>13</v>
      </c>
    </row>
    <row r="6" spans="1:20">
      <c r="A6" s="5">
        <v>1</v>
      </c>
      <c r="B6" s="6" t="s">
        <v>14</v>
      </c>
      <c r="C6" s="7">
        <v>61</v>
      </c>
      <c r="D6" s="16">
        <v>70</v>
      </c>
      <c r="E6" s="7">
        <v>93</v>
      </c>
      <c r="F6" s="16">
        <v>89</v>
      </c>
      <c r="G6" s="7">
        <v>18</v>
      </c>
      <c r="H6" s="7">
        <v>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3">
        <f>C6+E6+G6+O6</f>
        <v>172</v>
      </c>
      <c r="R6" s="13">
        <f>D6+F6+H6+P6</f>
        <v>174</v>
      </c>
      <c r="S6" s="14">
        <f t="shared" ref="S6:S37" si="0">I6+K6+M6+Q6</f>
        <v>172</v>
      </c>
      <c r="T6" s="14">
        <f t="shared" ref="T6:T37" si="1">J6+L6+N6+R6</f>
        <v>174</v>
      </c>
    </row>
    <row r="7" spans="1:20" ht="26.25" customHeight="1">
      <c r="A7" s="5">
        <v>2</v>
      </c>
      <c r="B7" s="6" t="s">
        <v>15</v>
      </c>
      <c r="C7" s="7">
        <v>196</v>
      </c>
      <c r="D7" s="9">
        <v>174</v>
      </c>
      <c r="E7" s="7">
        <v>255</v>
      </c>
      <c r="F7" s="9">
        <v>252</v>
      </c>
      <c r="G7" s="7">
        <v>28</v>
      </c>
      <c r="H7" s="7">
        <v>22</v>
      </c>
      <c r="I7" s="7">
        <v>2</v>
      </c>
      <c r="J7" s="7">
        <v>3</v>
      </c>
      <c r="K7" s="7">
        <v>5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3">
        <f t="shared" ref="Q7:R37" si="2">C7+E7+G7+O7</f>
        <v>479</v>
      </c>
      <c r="R7" s="13">
        <f t="shared" si="2"/>
        <v>448</v>
      </c>
      <c r="S7" s="14">
        <f t="shared" si="0"/>
        <v>486</v>
      </c>
      <c r="T7" s="14">
        <f t="shared" si="1"/>
        <v>456</v>
      </c>
    </row>
    <row r="8" spans="1:20">
      <c r="A8" s="5">
        <v>3</v>
      </c>
      <c r="B8" s="6" t="s">
        <v>16</v>
      </c>
      <c r="C8" s="7">
        <v>60</v>
      </c>
      <c r="D8" s="16">
        <v>58</v>
      </c>
      <c r="E8" s="7">
        <v>68</v>
      </c>
      <c r="F8" s="16">
        <v>64</v>
      </c>
      <c r="G8" s="7">
        <v>11</v>
      </c>
      <c r="H8" s="7">
        <v>14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">
        <f t="shared" si="2"/>
        <v>139</v>
      </c>
      <c r="R8" s="13">
        <f t="shared" si="2"/>
        <v>136</v>
      </c>
      <c r="S8" s="14">
        <f t="shared" si="0"/>
        <v>139</v>
      </c>
      <c r="T8" s="14">
        <f t="shared" si="1"/>
        <v>136</v>
      </c>
    </row>
    <row r="9" spans="1:20">
      <c r="A9" s="5">
        <v>4</v>
      </c>
      <c r="B9" s="6" t="s">
        <v>17</v>
      </c>
      <c r="C9" s="22">
        <v>230</v>
      </c>
      <c r="D9" s="16">
        <v>227</v>
      </c>
      <c r="E9" s="22">
        <v>240</v>
      </c>
      <c r="F9" s="16">
        <v>250</v>
      </c>
      <c r="G9" s="22">
        <v>35</v>
      </c>
      <c r="H9" s="22">
        <v>35</v>
      </c>
      <c r="I9" s="22">
        <v>1</v>
      </c>
      <c r="J9" s="22">
        <v>2</v>
      </c>
      <c r="K9" s="22"/>
      <c r="L9" s="22"/>
      <c r="M9" s="22"/>
      <c r="N9" s="22"/>
      <c r="O9" s="22"/>
      <c r="P9" s="22"/>
      <c r="Q9" s="13">
        <f t="shared" si="2"/>
        <v>505</v>
      </c>
      <c r="R9" s="13">
        <f t="shared" si="2"/>
        <v>512</v>
      </c>
      <c r="S9" s="14">
        <f t="shared" si="0"/>
        <v>506</v>
      </c>
      <c r="T9" s="14">
        <f t="shared" si="1"/>
        <v>514</v>
      </c>
    </row>
    <row r="10" spans="1:20">
      <c r="A10" s="5">
        <v>5</v>
      </c>
      <c r="B10" s="6" t="s">
        <v>18</v>
      </c>
      <c r="C10" s="18">
        <v>102</v>
      </c>
      <c r="D10" s="19">
        <v>99</v>
      </c>
      <c r="E10" s="18">
        <v>102</v>
      </c>
      <c r="F10" s="19">
        <v>96</v>
      </c>
      <c r="G10" s="18">
        <v>21</v>
      </c>
      <c r="H10" s="18">
        <v>20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  <c r="Q10" s="13">
        <f t="shared" si="2"/>
        <v>225</v>
      </c>
      <c r="R10" s="13">
        <f t="shared" si="2"/>
        <v>215</v>
      </c>
      <c r="S10" s="14">
        <f t="shared" si="0"/>
        <v>227</v>
      </c>
      <c r="T10" s="14">
        <f t="shared" si="1"/>
        <v>217</v>
      </c>
    </row>
    <row r="11" spans="1:20">
      <c r="A11" s="5">
        <v>6</v>
      </c>
      <c r="B11" s="6" t="s">
        <v>19</v>
      </c>
      <c r="C11" s="7">
        <v>63</v>
      </c>
      <c r="D11" s="16">
        <v>60</v>
      </c>
      <c r="E11" s="7">
        <v>76</v>
      </c>
      <c r="F11" s="16">
        <v>84</v>
      </c>
      <c r="G11" s="7">
        <v>14</v>
      </c>
      <c r="H11" s="7">
        <v>13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3">
        <f t="shared" si="2"/>
        <v>153</v>
      </c>
      <c r="R11" s="13">
        <f t="shared" si="2"/>
        <v>157</v>
      </c>
      <c r="S11" s="14">
        <f t="shared" si="0"/>
        <v>153</v>
      </c>
      <c r="T11" s="14">
        <f t="shared" si="1"/>
        <v>157</v>
      </c>
    </row>
    <row r="12" spans="1:20">
      <c r="A12" s="5">
        <v>7</v>
      </c>
      <c r="B12" s="6" t="s">
        <v>20</v>
      </c>
      <c r="C12" s="7">
        <v>45</v>
      </c>
      <c r="D12" s="16">
        <v>45</v>
      </c>
      <c r="E12" s="7">
        <v>55</v>
      </c>
      <c r="F12" s="16">
        <v>55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13">
        <f t="shared" si="2"/>
        <v>100</v>
      </c>
      <c r="R12" s="13">
        <f t="shared" si="2"/>
        <v>100</v>
      </c>
      <c r="S12" s="14">
        <f t="shared" si="0"/>
        <v>100</v>
      </c>
      <c r="T12" s="14">
        <f t="shared" si="1"/>
        <v>100</v>
      </c>
    </row>
    <row r="13" spans="1:20">
      <c r="A13" s="5">
        <v>8</v>
      </c>
      <c r="B13" s="6" t="s">
        <v>21</v>
      </c>
      <c r="C13" s="7">
        <v>35</v>
      </c>
      <c r="D13" s="16">
        <v>32</v>
      </c>
      <c r="E13" s="7">
        <v>39</v>
      </c>
      <c r="F13" s="16">
        <v>38</v>
      </c>
      <c r="G13" s="7">
        <v>6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f t="shared" si="2"/>
        <v>80</v>
      </c>
      <c r="R13" s="13">
        <f t="shared" si="2"/>
        <v>72</v>
      </c>
      <c r="S13" s="14">
        <f t="shared" si="0"/>
        <v>80</v>
      </c>
      <c r="T13" s="14">
        <f t="shared" si="1"/>
        <v>72</v>
      </c>
    </row>
    <row r="14" spans="1:20">
      <c r="A14" s="5">
        <v>9</v>
      </c>
      <c r="B14" s="6" t="s">
        <v>22</v>
      </c>
      <c r="C14" s="7">
        <v>238</v>
      </c>
      <c r="D14" s="16">
        <v>246</v>
      </c>
      <c r="E14" s="7">
        <v>245</v>
      </c>
      <c r="F14" s="16">
        <v>247</v>
      </c>
      <c r="G14" s="7">
        <v>26</v>
      </c>
      <c r="H14" s="7">
        <v>21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f t="shared" si="2"/>
        <v>509</v>
      </c>
      <c r="R14" s="13">
        <f t="shared" si="2"/>
        <v>514</v>
      </c>
      <c r="S14" s="14">
        <f t="shared" si="0"/>
        <v>509</v>
      </c>
      <c r="T14" s="14">
        <f t="shared" si="1"/>
        <v>516</v>
      </c>
    </row>
    <row r="15" spans="1:20">
      <c r="A15" s="5">
        <v>10</v>
      </c>
      <c r="B15" s="6" t="s">
        <v>23</v>
      </c>
      <c r="C15" s="7">
        <v>95</v>
      </c>
      <c r="D15" s="16">
        <v>85</v>
      </c>
      <c r="E15" s="7">
        <v>114</v>
      </c>
      <c r="F15" s="16">
        <v>118</v>
      </c>
      <c r="G15" s="7">
        <v>19</v>
      </c>
      <c r="H15" s="7">
        <v>13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13">
        <f t="shared" si="2"/>
        <v>228</v>
      </c>
      <c r="R15" s="13">
        <f t="shared" si="2"/>
        <v>216</v>
      </c>
      <c r="S15" s="14">
        <f t="shared" si="0"/>
        <v>230</v>
      </c>
      <c r="T15" s="14">
        <f t="shared" si="1"/>
        <v>218</v>
      </c>
    </row>
    <row r="16" spans="1:20">
      <c r="A16" s="5">
        <v>11</v>
      </c>
      <c r="B16" s="6" t="s">
        <v>24</v>
      </c>
      <c r="C16" s="7">
        <v>34</v>
      </c>
      <c r="D16" s="16">
        <v>37</v>
      </c>
      <c r="E16" s="7">
        <v>27</v>
      </c>
      <c r="F16" s="16">
        <v>30</v>
      </c>
      <c r="G16" s="7">
        <v>8</v>
      </c>
      <c r="H16" s="7">
        <v>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">
        <f t="shared" si="2"/>
        <v>69</v>
      </c>
      <c r="R16" s="13">
        <f t="shared" si="2"/>
        <v>73</v>
      </c>
      <c r="S16" s="14">
        <f t="shared" si="0"/>
        <v>69</v>
      </c>
      <c r="T16" s="14">
        <f t="shared" si="1"/>
        <v>73</v>
      </c>
    </row>
    <row r="17" spans="1:20">
      <c r="A17" s="5">
        <v>12</v>
      </c>
      <c r="B17" s="6" t="s">
        <v>25</v>
      </c>
      <c r="C17" s="7">
        <v>45</v>
      </c>
      <c r="D17" s="16">
        <v>45</v>
      </c>
      <c r="E17" s="7">
        <v>43</v>
      </c>
      <c r="F17" s="16">
        <v>38</v>
      </c>
      <c r="G17" s="7">
        <v>0</v>
      </c>
      <c r="H17" s="7">
        <v>0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3">
        <f t="shared" si="2"/>
        <v>88</v>
      </c>
      <c r="R17" s="13">
        <f t="shared" si="2"/>
        <v>83</v>
      </c>
      <c r="S17" s="14">
        <f t="shared" si="0"/>
        <v>89</v>
      </c>
      <c r="T17" s="14">
        <f t="shared" si="1"/>
        <v>84</v>
      </c>
    </row>
    <row r="18" spans="1:20">
      <c r="A18" s="5">
        <v>13</v>
      </c>
      <c r="B18" s="6" t="s">
        <v>26</v>
      </c>
      <c r="C18" s="7">
        <v>108</v>
      </c>
      <c r="D18" s="16">
        <v>101</v>
      </c>
      <c r="E18" s="7">
        <v>112</v>
      </c>
      <c r="F18" s="16">
        <v>127</v>
      </c>
      <c r="G18" s="7">
        <v>19</v>
      </c>
      <c r="H18" s="7">
        <v>17</v>
      </c>
      <c r="I18" s="7"/>
      <c r="J18" s="7"/>
      <c r="K18" s="7">
        <v>1</v>
      </c>
      <c r="L18" s="7">
        <v>1</v>
      </c>
      <c r="M18" s="7"/>
      <c r="N18" s="7"/>
      <c r="O18" s="7"/>
      <c r="P18" s="7"/>
      <c r="Q18" s="13">
        <f t="shared" si="2"/>
        <v>239</v>
      </c>
      <c r="R18" s="13">
        <f t="shared" si="2"/>
        <v>245</v>
      </c>
      <c r="S18" s="14">
        <f t="shared" si="0"/>
        <v>240</v>
      </c>
      <c r="T18" s="14">
        <f t="shared" si="1"/>
        <v>246</v>
      </c>
    </row>
    <row r="19" spans="1:20">
      <c r="A19" s="5">
        <v>14</v>
      </c>
      <c r="B19" s="6" t="s">
        <v>27</v>
      </c>
      <c r="C19" s="7">
        <v>0</v>
      </c>
      <c r="D19" s="16">
        <v>0</v>
      </c>
      <c r="E19" s="7">
        <v>120</v>
      </c>
      <c r="F19" s="16">
        <v>130</v>
      </c>
      <c r="G19" s="7">
        <v>144</v>
      </c>
      <c r="H19" s="7">
        <v>125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3">
        <f t="shared" si="2"/>
        <v>264</v>
      </c>
      <c r="R19" s="13">
        <f t="shared" si="2"/>
        <v>255</v>
      </c>
      <c r="S19" s="14">
        <f t="shared" si="0"/>
        <v>264</v>
      </c>
      <c r="T19" s="14">
        <f t="shared" si="1"/>
        <v>255</v>
      </c>
    </row>
    <row r="20" spans="1:20">
      <c r="A20" s="5">
        <v>15</v>
      </c>
      <c r="B20" s="6" t="s">
        <v>28</v>
      </c>
      <c r="C20" s="7">
        <v>22</v>
      </c>
      <c r="D20" s="16">
        <v>19</v>
      </c>
      <c r="E20" s="7">
        <v>19</v>
      </c>
      <c r="F20" s="16">
        <v>19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3">
        <f t="shared" si="2"/>
        <v>41</v>
      </c>
      <c r="R20" s="13">
        <f t="shared" si="2"/>
        <v>38</v>
      </c>
      <c r="S20" s="14">
        <f t="shared" si="0"/>
        <v>42</v>
      </c>
      <c r="T20" s="14">
        <f t="shared" si="1"/>
        <v>39</v>
      </c>
    </row>
    <row r="21" spans="1:20">
      <c r="A21" s="5">
        <v>16</v>
      </c>
      <c r="B21" s="6" t="s">
        <v>29</v>
      </c>
      <c r="C21" s="7">
        <v>30</v>
      </c>
      <c r="D21" s="16">
        <v>25</v>
      </c>
      <c r="E21" s="7">
        <v>50</v>
      </c>
      <c r="F21" s="16">
        <v>44</v>
      </c>
      <c r="G21" s="7"/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3">
        <f t="shared" si="2"/>
        <v>80</v>
      </c>
      <c r="R21" s="13">
        <f t="shared" si="2"/>
        <v>69</v>
      </c>
      <c r="S21" s="14">
        <f t="shared" si="0"/>
        <v>80</v>
      </c>
      <c r="T21" s="14">
        <f t="shared" si="1"/>
        <v>69</v>
      </c>
    </row>
    <row r="22" spans="1:20">
      <c r="A22" s="5">
        <v>17</v>
      </c>
      <c r="B22" s="6" t="s">
        <v>30</v>
      </c>
      <c r="C22" s="7">
        <v>297</v>
      </c>
      <c r="D22" s="16">
        <v>301</v>
      </c>
      <c r="E22" s="7">
        <v>352</v>
      </c>
      <c r="F22" s="16">
        <v>364</v>
      </c>
      <c r="G22" s="7">
        <v>52</v>
      </c>
      <c r="H22" s="7">
        <v>74</v>
      </c>
      <c r="I22" s="7">
        <v>1</v>
      </c>
      <c r="J22" s="7">
        <v>2</v>
      </c>
      <c r="K22" s="7"/>
      <c r="L22" s="7"/>
      <c r="M22" s="7"/>
      <c r="N22" s="7"/>
      <c r="O22" s="7"/>
      <c r="P22" s="7"/>
      <c r="Q22" s="13">
        <f t="shared" si="2"/>
        <v>701</v>
      </c>
      <c r="R22" s="13">
        <f t="shared" si="2"/>
        <v>739</v>
      </c>
      <c r="S22" s="14">
        <f t="shared" si="0"/>
        <v>702</v>
      </c>
      <c r="T22" s="14">
        <f t="shared" si="1"/>
        <v>741</v>
      </c>
    </row>
    <row r="23" spans="1:20">
      <c r="A23" s="5">
        <v>18</v>
      </c>
      <c r="B23" s="6" t="s">
        <v>31</v>
      </c>
      <c r="C23" s="7">
        <v>99</v>
      </c>
      <c r="D23" s="16">
        <v>97</v>
      </c>
      <c r="E23" s="7">
        <v>128</v>
      </c>
      <c r="F23" s="16">
        <v>113</v>
      </c>
      <c r="G23" s="7">
        <v>17</v>
      </c>
      <c r="H23" s="7">
        <v>17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13">
        <f t="shared" si="2"/>
        <v>244</v>
      </c>
      <c r="R23" s="13">
        <f t="shared" si="2"/>
        <v>227</v>
      </c>
      <c r="S23" s="14">
        <f t="shared" si="0"/>
        <v>245</v>
      </c>
      <c r="T23" s="14">
        <f t="shared" si="1"/>
        <v>229</v>
      </c>
    </row>
    <row r="24" spans="1:20">
      <c r="A24" s="5">
        <v>19</v>
      </c>
      <c r="B24" s="6" t="s">
        <v>32</v>
      </c>
      <c r="C24" s="7">
        <v>54</v>
      </c>
      <c r="D24" s="16">
        <v>46</v>
      </c>
      <c r="E24" s="7">
        <v>53</v>
      </c>
      <c r="F24" s="16">
        <v>43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3">
        <f t="shared" si="2"/>
        <v>107</v>
      </c>
      <c r="R24" s="13">
        <f t="shared" si="2"/>
        <v>89</v>
      </c>
      <c r="S24" s="14">
        <f t="shared" si="0"/>
        <v>107</v>
      </c>
      <c r="T24" s="14">
        <f t="shared" si="1"/>
        <v>89</v>
      </c>
    </row>
    <row r="25" spans="1:20">
      <c r="A25" s="5">
        <v>20</v>
      </c>
      <c r="B25" s="6" t="s">
        <v>33</v>
      </c>
      <c r="C25" s="7">
        <v>82</v>
      </c>
      <c r="D25" s="16">
        <v>82</v>
      </c>
      <c r="E25" s="7">
        <v>85</v>
      </c>
      <c r="F25" s="16">
        <v>93</v>
      </c>
      <c r="G25" s="7">
        <v>8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f t="shared" si="2"/>
        <v>175</v>
      </c>
      <c r="R25" s="13">
        <f t="shared" si="2"/>
        <v>183</v>
      </c>
      <c r="S25" s="14">
        <f t="shared" si="0"/>
        <v>175</v>
      </c>
      <c r="T25" s="14">
        <f t="shared" si="1"/>
        <v>183</v>
      </c>
    </row>
    <row r="26" spans="1:20">
      <c r="A26" s="5">
        <v>21</v>
      </c>
      <c r="B26" s="6" t="s">
        <v>34</v>
      </c>
      <c r="C26" s="7">
        <v>32</v>
      </c>
      <c r="D26" s="16">
        <v>25</v>
      </c>
      <c r="E26" s="7">
        <v>34</v>
      </c>
      <c r="F26" s="16">
        <v>34</v>
      </c>
      <c r="G26" s="7">
        <v>9</v>
      </c>
      <c r="H26" s="7">
        <v>9</v>
      </c>
      <c r="I26" s="7"/>
      <c r="J26" s="7"/>
      <c r="K26" s="7"/>
      <c r="L26" s="7"/>
      <c r="M26" s="7"/>
      <c r="N26" s="7"/>
      <c r="O26" s="7"/>
      <c r="P26" s="7"/>
      <c r="Q26" s="13">
        <f t="shared" si="2"/>
        <v>75</v>
      </c>
      <c r="R26" s="13">
        <f t="shared" si="2"/>
        <v>68</v>
      </c>
      <c r="S26" s="14">
        <f t="shared" si="0"/>
        <v>75</v>
      </c>
      <c r="T26" s="14">
        <f t="shared" si="1"/>
        <v>68</v>
      </c>
    </row>
    <row r="27" spans="1:20">
      <c r="A27" s="5">
        <v>22</v>
      </c>
      <c r="B27" s="6" t="s">
        <v>35</v>
      </c>
      <c r="C27" s="7">
        <v>228</v>
      </c>
      <c r="D27" s="16">
        <v>253</v>
      </c>
      <c r="E27" s="7">
        <v>179</v>
      </c>
      <c r="F27" s="16">
        <v>201</v>
      </c>
      <c r="G27" s="7">
        <v>29</v>
      </c>
      <c r="H27" s="7">
        <v>41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3">
        <f t="shared" si="2"/>
        <v>436</v>
      </c>
      <c r="R27" s="13">
        <f t="shared" si="2"/>
        <v>495</v>
      </c>
      <c r="S27" s="14">
        <f t="shared" si="0"/>
        <v>438</v>
      </c>
      <c r="T27" s="14">
        <f t="shared" si="1"/>
        <v>495</v>
      </c>
    </row>
    <row r="28" spans="1:20">
      <c r="A28" s="5">
        <v>23</v>
      </c>
      <c r="B28" s="8" t="s">
        <v>36</v>
      </c>
      <c r="C28" s="7">
        <v>17</v>
      </c>
      <c r="D28" s="16">
        <v>17</v>
      </c>
      <c r="E28" s="7">
        <v>40</v>
      </c>
      <c r="F28" s="16">
        <v>40</v>
      </c>
      <c r="G28" s="7">
        <v>9</v>
      </c>
      <c r="H28" s="7">
        <v>8</v>
      </c>
      <c r="I28" s="7">
        <v>0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13">
        <f t="shared" si="2"/>
        <v>66</v>
      </c>
      <c r="R28" s="13">
        <f t="shared" si="2"/>
        <v>65</v>
      </c>
      <c r="S28" s="14">
        <f t="shared" si="0"/>
        <v>67</v>
      </c>
      <c r="T28" s="14">
        <f t="shared" si="1"/>
        <v>66</v>
      </c>
    </row>
    <row r="29" spans="1:20">
      <c r="A29" s="5">
        <v>24</v>
      </c>
      <c r="B29" s="6" t="s">
        <v>37</v>
      </c>
      <c r="C29" s="7">
        <v>115</v>
      </c>
      <c r="D29" s="16">
        <v>111</v>
      </c>
      <c r="E29" s="7">
        <v>117</v>
      </c>
      <c r="F29" s="16">
        <v>125</v>
      </c>
      <c r="G29" s="7">
        <v>14</v>
      </c>
      <c r="H29" s="7">
        <v>14</v>
      </c>
      <c r="I29" s="7">
        <v>2</v>
      </c>
      <c r="J29" s="7">
        <v>1</v>
      </c>
      <c r="K29" s="7">
        <v>0</v>
      </c>
      <c r="L29" s="7">
        <v>1</v>
      </c>
      <c r="M29" s="7"/>
      <c r="N29" s="7"/>
      <c r="O29" s="7"/>
      <c r="P29" s="7"/>
      <c r="Q29" s="13">
        <f t="shared" si="2"/>
        <v>246</v>
      </c>
      <c r="R29" s="13">
        <f t="shared" si="2"/>
        <v>250</v>
      </c>
      <c r="S29" s="14">
        <f t="shared" si="0"/>
        <v>248</v>
      </c>
      <c r="T29" s="14">
        <f t="shared" si="1"/>
        <v>252</v>
      </c>
    </row>
    <row r="30" spans="1:20">
      <c r="A30" s="5">
        <v>25</v>
      </c>
      <c r="B30" s="6" t="s">
        <v>38</v>
      </c>
      <c r="C30" s="7">
        <v>161</v>
      </c>
      <c r="D30" s="16">
        <v>165</v>
      </c>
      <c r="E30" s="7">
        <v>190</v>
      </c>
      <c r="F30" s="16">
        <v>202</v>
      </c>
      <c r="G30" s="7">
        <v>25</v>
      </c>
      <c r="H30" s="7">
        <v>31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1</v>
      </c>
      <c r="O30" s="7">
        <v>0</v>
      </c>
      <c r="P30" s="7">
        <v>0</v>
      </c>
      <c r="Q30" s="13">
        <f t="shared" si="2"/>
        <v>376</v>
      </c>
      <c r="R30" s="13">
        <f t="shared" si="2"/>
        <v>398</v>
      </c>
      <c r="S30" s="14">
        <f t="shared" si="0"/>
        <v>380</v>
      </c>
      <c r="T30" s="14">
        <f t="shared" si="1"/>
        <v>403</v>
      </c>
    </row>
    <row r="31" spans="1:20">
      <c r="A31" s="5">
        <v>26</v>
      </c>
      <c r="B31" s="6" t="s">
        <v>39</v>
      </c>
      <c r="C31" s="20">
        <v>67</v>
      </c>
      <c r="D31" s="21">
        <v>71</v>
      </c>
      <c r="E31" s="20">
        <v>56</v>
      </c>
      <c r="F31" s="21">
        <v>53</v>
      </c>
      <c r="G31" s="20">
        <v>9</v>
      </c>
      <c r="H31" s="20">
        <v>9</v>
      </c>
      <c r="I31" s="20"/>
      <c r="J31" s="20"/>
      <c r="K31" s="20"/>
      <c r="L31" s="20"/>
      <c r="M31" s="20"/>
      <c r="N31" s="20"/>
      <c r="O31" s="20"/>
      <c r="P31" s="20"/>
      <c r="Q31" s="13">
        <f t="shared" si="2"/>
        <v>132</v>
      </c>
      <c r="R31" s="13">
        <f t="shared" si="2"/>
        <v>133</v>
      </c>
      <c r="S31" s="14">
        <f t="shared" si="0"/>
        <v>132</v>
      </c>
      <c r="T31" s="14">
        <f t="shared" si="1"/>
        <v>133</v>
      </c>
    </row>
    <row r="32" spans="1:20">
      <c r="A32" s="5">
        <v>27</v>
      </c>
      <c r="B32" s="6" t="s">
        <v>40</v>
      </c>
      <c r="C32" s="7">
        <v>115</v>
      </c>
      <c r="D32" s="16">
        <v>115</v>
      </c>
      <c r="E32" s="7">
        <v>108</v>
      </c>
      <c r="F32" s="16">
        <v>117</v>
      </c>
      <c r="G32" s="7">
        <v>8</v>
      </c>
      <c r="H32" s="7">
        <v>17</v>
      </c>
      <c r="I32" s="7">
        <v>2</v>
      </c>
      <c r="J32" s="7">
        <v>2</v>
      </c>
      <c r="K32" s="7">
        <v>1</v>
      </c>
      <c r="L32" s="7">
        <v>1</v>
      </c>
      <c r="M32" s="7"/>
      <c r="N32" s="7"/>
      <c r="O32" s="7"/>
      <c r="P32" s="7"/>
      <c r="Q32" s="13">
        <f t="shared" si="2"/>
        <v>231</v>
      </c>
      <c r="R32" s="13">
        <f t="shared" si="2"/>
        <v>249</v>
      </c>
      <c r="S32" s="14">
        <f t="shared" si="0"/>
        <v>234</v>
      </c>
      <c r="T32" s="14">
        <f t="shared" si="1"/>
        <v>252</v>
      </c>
    </row>
    <row r="33" spans="1:20">
      <c r="A33" s="5">
        <v>28</v>
      </c>
      <c r="B33" s="6" t="s">
        <v>41</v>
      </c>
      <c r="C33" s="7">
        <v>125</v>
      </c>
      <c r="D33" s="16">
        <v>128</v>
      </c>
      <c r="E33" s="7">
        <v>99</v>
      </c>
      <c r="F33" s="16">
        <v>111</v>
      </c>
      <c r="G33" s="7">
        <v>18</v>
      </c>
      <c r="H33" s="7">
        <v>16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 t="shared" si="2"/>
        <v>242</v>
      </c>
      <c r="R33" s="13">
        <f t="shared" si="2"/>
        <v>255</v>
      </c>
      <c r="S33" s="14">
        <f t="shared" si="0"/>
        <v>242</v>
      </c>
      <c r="T33" s="14">
        <f t="shared" si="1"/>
        <v>255</v>
      </c>
    </row>
    <row r="34" spans="1:20">
      <c r="A34" s="5">
        <v>29</v>
      </c>
      <c r="B34" s="6" t="s">
        <v>42</v>
      </c>
      <c r="C34" s="7">
        <v>183</v>
      </c>
      <c r="D34" s="16">
        <v>204</v>
      </c>
      <c r="E34" s="7">
        <v>214</v>
      </c>
      <c r="F34" s="16">
        <v>196</v>
      </c>
      <c r="G34" s="7">
        <v>17</v>
      </c>
      <c r="H34" s="7">
        <v>19</v>
      </c>
      <c r="I34" s="7">
        <v>2</v>
      </c>
      <c r="J34" s="7">
        <v>2</v>
      </c>
      <c r="K34" s="7">
        <v>1</v>
      </c>
      <c r="L34" s="7">
        <v>1</v>
      </c>
      <c r="M34" s="7">
        <v>1</v>
      </c>
      <c r="N34" s="7">
        <v>0</v>
      </c>
      <c r="O34" s="7">
        <v>0</v>
      </c>
      <c r="P34" s="7">
        <v>0</v>
      </c>
      <c r="Q34" s="13">
        <f t="shared" si="2"/>
        <v>414</v>
      </c>
      <c r="R34" s="13">
        <f t="shared" si="2"/>
        <v>419</v>
      </c>
      <c r="S34" s="14">
        <f t="shared" si="0"/>
        <v>418</v>
      </c>
      <c r="T34" s="14">
        <f t="shared" si="1"/>
        <v>422</v>
      </c>
    </row>
    <row r="35" spans="1:20">
      <c r="A35" s="5">
        <v>30</v>
      </c>
      <c r="B35" s="6" t="s">
        <v>43</v>
      </c>
      <c r="C35" s="7">
        <v>274</v>
      </c>
      <c r="D35" s="16">
        <v>283</v>
      </c>
      <c r="E35" s="7">
        <v>305</v>
      </c>
      <c r="F35" s="16">
        <v>315</v>
      </c>
      <c r="G35" s="7">
        <v>35</v>
      </c>
      <c r="H35" s="7">
        <v>42</v>
      </c>
      <c r="I35" s="7">
        <v>1</v>
      </c>
      <c r="J35" s="7">
        <v>1</v>
      </c>
      <c r="K35" s="7">
        <v>3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13">
        <f t="shared" si="2"/>
        <v>614</v>
      </c>
      <c r="R35" s="13">
        <f t="shared" si="2"/>
        <v>640</v>
      </c>
      <c r="S35" s="14">
        <f t="shared" si="0"/>
        <v>618</v>
      </c>
      <c r="T35" s="14">
        <f t="shared" si="1"/>
        <v>645</v>
      </c>
    </row>
    <row r="36" spans="1:20">
      <c r="A36" s="5">
        <v>31</v>
      </c>
      <c r="B36" s="6" t="s">
        <v>44</v>
      </c>
      <c r="C36" s="22">
        <v>172</v>
      </c>
      <c r="D36" s="16">
        <v>163</v>
      </c>
      <c r="E36" s="22">
        <v>197</v>
      </c>
      <c r="F36" s="16">
        <v>197</v>
      </c>
      <c r="G36" s="22">
        <v>26</v>
      </c>
      <c r="H36" s="22">
        <v>31</v>
      </c>
      <c r="I36" s="22"/>
      <c r="J36" s="22"/>
      <c r="K36" s="22"/>
      <c r="L36" s="22"/>
      <c r="M36" s="22"/>
      <c r="N36" s="22"/>
      <c r="O36" s="22"/>
      <c r="P36" s="22"/>
      <c r="Q36" s="13">
        <f t="shared" si="2"/>
        <v>395</v>
      </c>
      <c r="R36" s="13">
        <f t="shared" si="2"/>
        <v>391</v>
      </c>
      <c r="S36" s="14">
        <f t="shared" si="0"/>
        <v>395</v>
      </c>
      <c r="T36" s="14">
        <f t="shared" si="1"/>
        <v>391</v>
      </c>
    </row>
    <row r="37" spans="1:20">
      <c r="A37" s="5">
        <v>32</v>
      </c>
      <c r="B37" s="6" t="s">
        <v>45</v>
      </c>
      <c r="C37" s="7">
        <v>185</v>
      </c>
      <c r="D37" s="7">
        <v>190</v>
      </c>
      <c r="E37" s="7">
        <v>212</v>
      </c>
      <c r="F37" s="7">
        <v>227</v>
      </c>
      <c r="G37" s="7">
        <v>31</v>
      </c>
      <c r="H37" s="7">
        <v>26</v>
      </c>
      <c r="I37" s="7">
        <v>1</v>
      </c>
      <c r="J37" s="7">
        <v>3</v>
      </c>
      <c r="K37" s="7">
        <v>5</v>
      </c>
      <c r="L37" s="7">
        <v>4</v>
      </c>
      <c r="M37" s="7">
        <f>'[1]Предварительный отчет за 4 квал'!M68</f>
        <v>0</v>
      </c>
      <c r="N37" s="7">
        <f>'[1]Предварительный отчет за 4 квал'!N68</f>
        <v>0</v>
      </c>
      <c r="O37" s="7">
        <v>19</v>
      </c>
      <c r="P37" s="7">
        <v>7</v>
      </c>
      <c r="Q37" s="13">
        <f t="shared" si="2"/>
        <v>447</v>
      </c>
      <c r="R37" s="13">
        <f t="shared" si="2"/>
        <v>450</v>
      </c>
      <c r="S37" s="14">
        <f t="shared" si="0"/>
        <v>453</v>
      </c>
      <c r="T37" s="14">
        <f t="shared" si="1"/>
        <v>457</v>
      </c>
    </row>
    <row r="38" spans="1:20">
      <c r="A38" s="5"/>
      <c r="B38" s="6" t="s">
        <v>46</v>
      </c>
      <c r="C38" s="9">
        <f>SUM(C6:C37)</f>
        <v>3570</v>
      </c>
      <c r="D38" s="9">
        <f t="shared" ref="D38:T38" si="3">SUM(D6:D37)</f>
        <v>3574</v>
      </c>
      <c r="E38" s="9">
        <f t="shared" si="3"/>
        <v>4027</v>
      </c>
      <c r="F38" s="9">
        <f t="shared" si="3"/>
        <v>4112</v>
      </c>
      <c r="G38" s="9">
        <f t="shared" si="3"/>
        <v>656</v>
      </c>
      <c r="H38" s="9">
        <f t="shared" si="3"/>
        <v>665</v>
      </c>
      <c r="I38" s="9">
        <f t="shared" si="3"/>
        <v>19</v>
      </c>
      <c r="J38" s="9">
        <f t="shared" si="3"/>
        <v>25</v>
      </c>
      <c r="K38" s="9">
        <f t="shared" si="3"/>
        <v>22</v>
      </c>
      <c r="L38" s="9">
        <f t="shared" si="3"/>
        <v>22</v>
      </c>
      <c r="M38" s="9">
        <f t="shared" si="3"/>
        <v>2</v>
      </c>
      <c r="N38" s="9">
        <f t="shared" si="3"/>
        <v>2</v>
      </c>
      <c r="O38" s="9">
        <f t="shared" si="3"/>
        <v>19</v>
      </c>
      <c r="P38" s="9">
        <f t="shared" si="3"/>
        <v>7</v>
      </c>
      <c r="Q38" s="9">
        <f t="shared" si="3"/>
        <v>8272</v>
      </c>
      <c r="R38" s="9">
        <f t="shared" si="3"/>
        <v>8358</v>
      </c>
      <c r="S38" s="9">
        <f t="shared" si="3"/>
        <v>8315</v>
      </c>
      <c r="T38" s="9">
        <f t="shared" si="3"/>
        <v>8407</v>
      </c>
    </row>
    <row r="41" spans="1:20" ht="11.1" customHeight="1"/>
  </sheetData>
  <mergeCells count="24">
    <mergeCell ref="M4:N4"/>
    <mergeCell ref="O4:P4"/>
    <mergeCell ref="Q4:R4"/>
    <mergeCell ref="S4:T4"/>
    <mergeCell ref="A2:A5"/>
    <mergeCell ref="B2:B5"/>
    <mergeCell ref="Q2:R3"/>
    <mergeCell ref="S2:T3"/>
    <mergeCell ref="C4:D4"/>
    <mergeCell ref="E4:F4"/>
    <mergeCell ref="G4:H4"/>
    <mergeCell ref="I4:J4"/>
    <mergeCell ref="K4:L4"/>
    <mergeCell ref="B1:R1"/>
    <mergeCell ref="C2:H2"/>
    <mergeCell ref="I2:N2"/>
    <mergeCell ref="O2:P2"/>
    <mergeCell ref="C3:D3"/>
    <mergeCell ref="E3:F3"/>
    <mergeCell ref="G3:H3"/>
    <mergeCell ref="I3:J3"/>
    <mergeCell ref="K3:L3"/>
    <mergeCell ref="M3:N3"/>
    <mergeCell ref="O3:P3"/>
  </mergeCell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C38" sqref="C38"/>
    </sheetView>
  </sheetViews>
  <sheetFormatPr defaultColWidth="9.140625" defaultRowHeight="12.75"/>
  <cols>
    <col min="1" max="1" width="3.42578125" customWidth="1"/>
    <col min="2" max="2" width="34.140625" customWidth="1"/>
    <col min="3" max="20" width="8.140625" customWidth="1"/>
  </cols>
  <sheetData>
    <row r="1" spans="1:20" ht="15.75">
      <c r="A1" s="1"/>
      <c r="B1" s="29" t="s">
        <v>49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0" ht="15" customHeight="1">
      <c r="A2" s="40" t="s">
        <v>1</v>
      </c>
      <c r="B2" s="39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/>
      <c r="O2" s="31" t="s">
        <v>5</v>
      </c>
      <c r="P2" s="32"/>
      <c r="Q2" s="34" t="s">
        <v>6</v>
      </c>
      <c r="R2" s="34"/>
      <c r="S2" s="35" t="s">
        <v>7</v>
      </c>
      <c r="T2" s="35"/>
    </row>
    <row r="3" spans="1:20" ht="36" customHeight="1">
      <c r="A3" s="40"/>
      <c r="B3" s="39"/>
      <c r="C3" s="33" t="s">
        <v>8</v>
      </c>
      <c r="D3" s="33"/>
      <c r="E3" s="33" t="s">
        <v>9</v>
      </c>
      <c r="F3" s="33"/>
      <c r="G3" s="33" t="s">
        <v>10</v>
      </c>
      <c r="H3" s="33"/>
      <c r="I3" s="33" t="s">
        <v>8</v>
      </c>
      <c r="J3" s="33"/>
      <c r="K3" s="33" t="s">
        <v>9</v>
      </c>
      <c r="L3" s="33"/>
      <c r="M3" s="33" t="s">
        <v>10</v>
      </c>
      <c r="N3" s="33"/>
      <c r="O3" s="33" t="s">
        <v>9</v>
      </c>
      <c r="P3" s="33"/>
      <c r="Q3" s="34"/>
      <c r="R3" s="34"/>
      <c r="S3" s="35"/>
      <c r="T3" s="35"/>
    </row>
    <row r="4" spans="1:20" ht="18" customHeight="1">
      <c r="A4" s="40"/>
      <c r="B4" s="39"/>
      <c r="C4" s="33" t="s">
        <v>11</v>
      </c>
      <c r="D4" s="33"/>
      <c r="E4" s="33" t="s">
        <v>11</v>
      </c>
      <c r="F4" s="33"/>
      <c r="G4" s="33" t="s">
        <v>11</v>
      </c>
      <c r="H4" s="33"/>
      <c r="I4" s="33" t="s">
        <v>11</v>
      </c>
      <c r="J4" s="33"/>
      <c r="K4" s="33" t="s">
        <v>11</v>
      </c>
      <c r="L4" s="33"/>
      <c r="M4" s="33" t="s">
        <v>11</v>
      </c>
      <c r="N4" s="33"/>
      <c r="O4" s="33" t="s">
        <v>11</v>
      </c>
      <c r="P4" s="33"/>
      <c r="Q4" s="34" t="s">
        <v>11</v>
      </c>
      <c r="R4" s="34"/>
      <c r="S4" s="35" t="s">
        <v>11</v>
      </c>
      <c r="T4" s="35"/>
    </row>
    <row r="5" spans="1:20" ht="21" customHeight="1">
      <c r="A5" s="40"/>
      <c r="B5" s="39"/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11" t="s">
        <v>12</v>
      </c>
      <c r="R5" s="10" t="s">
        <v>13</v>
      </c>
      <c r="S5" s="12" t="s">
        <v>12</v>
      </c>
      <c r="T5" s="12" t="s">
        <v>13</v>
      </c>
    </row>
    <row r="6" spans="1:20">
      <c r="A6" s="5">
        <v>1</v>
      </c>
      <c r="B6" s="6" t="s">
        <v>14</v>
      </c>
      <c r="C6" s="7">
        <v>61</v>
      </c>
      <c r="D6" s="16">
        <v>69</v>
      </c>
      <c r="E6" s="7">
        <v>93</v>
      </c>
      <c r="F6" s="16">
        <v>89</v>
      </c>
      <c r="G6" s="7">
        <v>18</v>
      </c>
      <c r="H6" s="7">
        <v>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3">
        <f>C6+E6+G6+O6</f>
        <v>172</v>
      </c>
      <c r="R6" s="13">
        <f>D6+F6+H6+P6</f>
        <v>173</v>
      </c>
      <c r="S6" s="14">
        <f t="shared" ref="S6:S37" si="0">I6+K6+M6+Q6</f>
        <v>172</v>
      </c>
      <c r="T6" s="14">
        <f t="shared" ref="T6:T37" si="1">J6+L6+N6+R6</f>
        <v>173</v>
      </c>
    </row>
    <row r="7" spans="1:20" ht="25.5" customHeight="1">
      <c r="A7" s="5">
        <v>2</v>
      </c>
      <c r="B7" s="6" t="s">
        <v>15</v>
      </c>
      <c r="C7" s="7">
        <v>196</v>
      </c>
      <c r="D7" s="9">
        <v>175</v>
      </c>
      <c r="E7" s="7">
        <v>255</v>
      </c>
      <c r="F7" s="9">
        <v>255</v>
      </c>
      <c r="G7" s="7">
        <v>28</v>
      </c>
      <c r="H7" s="7">
        <v>22</v>
      </c>
      <c r="I7" s="7">
        <v>2</v>
      </c>
      <c r="J7" s="7">
        <v>3</v>
      </c>
      <c r="K7" s="7">
        <v>5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3">
        <f t="shared" ref="Q7:R37" si="2">C7+E7+G7+O7</f>
        <v>479</v>
      </c>
      <c r="R7" s="13">
        <f t="shared" si="2"/>
        <v>452</v>
      </c>
      <c r="S7" s="14">
        <f t="shared" si="0"/>
        <v>486</v>
      </c>
      <c r="T7" s="14">
        <f t="shared" si="1"/>
        <v>460</v>
      </c>
    </row>
    <row r="8" spans="1:20">
      <c r="A8" s="5">
        <v>3</v>
      </c>
      <c r="B8" s="6" t="s">
        <v>16</v>
      </c>
      <c r="C8" s="7">
        <v>60</v>
      </c>
      <c r="D8" s="16">
        <v>57</v>
      </c>
      <c r="E8" s="7">
        <v>68</v>
      </c>
      <c r="F8" s="16">
        <v>64</v>
      </c>
      <c r="G8" s="7">
        <v>11</v>
      </c>
      <c r="H8" s="7">
        <v>14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">
        <f t="shared" si="2"/>
        <v>139</v>
      </c>
      <c r="R8" s="13">
        <f t="shared" si="2"/>
        <v>135</v>
      </c>
      <c r="S8" s="14">
        <f t="shared" si="0"/>
        <v>139</v>
      </c>
      <c r="T8" s="14">
        <f t="shared" si="1"/>
        <v>135</v>
      </c>
    </row>
    <row r="9" spans="1:20">
      <c r="A9" s="5">
        <v>4</v>
      </c>
      <c r="B9" s="6" t="s">
        <v>17</v>
      </c>
      <c r="C9" s="22">
        <v>230</v>
      </c>
      <c r="D9" s="16">
        <v>223</v>
      </c>
      <c r="E9" s="22">
        <v>240</v>
      </c>
      <c r="F9" s="16">
        <v>251</v>
      </c>
      <c r="G9" s="22">
        <v>35</v>
      </c>
      <c r="H9" s="17">
        <v>33</v>
      </c>
      <c r="I9" s="17">
        <v>1</v>
      </c>
      <c r="J9" s="17">
        <v>2</v>
      </c>
      <c r="K9" s="22"/>
      <c r="L9" s="22"/>
      <c r="M9" s="22"/>
      <c r="N9" s="22"/>
      <c r="O9" s="22"/>
      <c r="P9" s="22"/>
      <c r="Q9" s="13">
        <f t="shared" si="2"/>
        <v>505</v>
      </c>
      <c r="R9" s="13">
        <f t="shared" si="2"/>
        <v>507</v>
      </c>
      <c r="S9" s="14">
        <f t="shared" si="0"/>
        <v>506</v>
      </c>
      <c r="T9" s="14">
        <f t="shared" si="1"/>
        <v>509</v>
      </c>
    </row>
    <row r="10" spans="1:20">
      <c r="A10" s="5">
        <v>5</v>
      </c>
      <c r="B10" s="6" t="s">
        <v>18</v>
      </c>
      <c r="C10" s="18">
        <v>99</v>
      </c>
      <c r="D10" s="19">
        <v>99</v>
      </c>
      <c r="E10" s="18">
        <v>94</v>
      </c>
      <c r="F10" s="19">
        <v>95</v>
      </c>
      <c r="G10" s="18">
        <v>21</v>
      </c>
      <c r="H10" s="18">
        <v>20</v>
      </c>
      <c r="I10" s="18">
        <v>1</v>
      </c>
      <c r="J10" s="18">
        <v>1</v>
      </c>
      <c r="K10" s="18">
        <v>0</v>
      </c>
      <c r="L10" s="18">
        <v>0</v>
      </c>
      <c r="M10" s="18">
        <v>1</v>
      </c>
      <c r="N10" s="18">
        <v>1</v>
      </c>
      <c r="O10" s="18">
        <v>0</v>
      </c>
      <c r="P10" s="18">
        <v>0</v>
      </c>
      <c r="Q10" s="13">
        <f t="shared" si="2"/>
        <v>214</v>
      </c>
      <c r="R10" s="13">
        <f t="shared" si="2"/>
        <v>214</v>
      </c>
      <c r="S10" s="14">
        <f t="shared" si="0"/>
        <v>216</v>
      </c>
      <c r="T10" s="14">
        <f t="shared" si="1"/>
        <v>216</v>
      </c>
    </row>
    <row r="11" spans="1:20">
      <c r="A11" s="5">
        <v>6</v>
      </c>
      <c r="B11" s="6" t="s">
        <v>19</v>
      </c>
      <c r="C11" s="7">
        <v>63</v>
      </c>
      <c r="D11" s="16">
        <v>60</v>
      </c>
      <c r="E11" s="7">
        <v>76</v>
      </c>
      <c r="F11" s="16">
        <v>84</v>
      </c>
      <c r="G11" s="7">
        <v>14</v>
      </c>
      <c r="H11" s="7">
        <v>13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3">
        <f t="shared" si="2"/>
        <v>153</v>
      </c>
      <c r="R11" s="13">
        <f t="shared" si="2"/>
        <v>157</v>
      </c>
      <c r="S11" s="14">
        <f t="shared" si="0"/>
        <v>153</v>
      </c>
      <c r="T11" s="14">
        <f t="shared" si="1"/>
        <v>157</v>
      </c>
    </row>
    <row r="12" spans="1:20">
      <c r="A12" s="5">
        <v>7</v>
      </c>
      <c r="B12" s="6" t="s">
        <v>20</v>
      </c>
      <c r="C12" s="7">
        <v>45</v>
      </c>
      <c r="D12" s="16">
        <v>45</v>
      </c>
      <c r="E12" s="7">
        <v>55</v>
      </c>
      <c r="F12" s="16">
        <v>55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">
        <f t="shared" si="2"/>
        <v>100</v>
      </c>
      <c r="R12" s="13">
        <f t="shared" si="2"/>
        <v>100</v>
      </c>
      <c r="S12" s="14">
        <f t="shared" si="0"/>
        <v>100</v>
      </c>
      <c r="T12" s="14">
        <f t="shared" si="1"/>
        <v>101</v>
      </c>
    </row>
    <row r="13" spans="1:20">
      <c r="A13" s="5">
        <v>8</v>
      </c>
      <c r="B13" s="6" t="s">
        <v>21</v>
      </c>
      <c r="C13" s="7">
        <v>35</v>
      </c>
      <c r="D13" s="16">
        <v>32</v>
      </c>
      <c r="E13" s="7">
        <v>39</v>
      </c>
      <c r="F13" s="16">
        <v>38</v>
      </c>
      <c r="G13" s="7">
        <v>6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f t="shared" si="2"/>
        <v>80</v>
      </c>
      <c r="R13" s="13">
        <f t="shared" si="2"/>
        <v>72</v>
      </c>
      <c r="S13" s="14">
        <f t="shared" si="0"/>
        <v>80</v>
      </c>
      <c r="T13" s="14">
        <f t="shared" si="1"/>
        <v>72</v>
      </c>
    </row>
    <row r="14" spans="1:20">
      <c r="A14" s="5">
        <v>9</v>
      </c>
      <c r="B14" s="6" t="s">
        <v>22</v>
      </c>
      <c r="C14" s="7">
        <v>238</v>
      </c>
      <c r="D14" s="16">
        <v>248</v>
      </c>
      <c r="E14" s="7">
        <v>245</v>
      </c>
      <c r="F14" s="16">
        <v>244</v>
      </c>
      <c r="G14" s="7">
        <v>26</v>
      </c>
      <c r="H14" s="7">
        <v>21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3">
        <f t="shared" si="2"/>
        <v>509</v>
      </c>
      <c r="R14" s="13">
        <f t="shared" si="2"/>
        <v>513</v>
      </c>
      <c r="S14" s="14">
        <f t="shared" si="0"/>
        <v>509</v>
      </c>
      <c r="T14" s="14">
        <f t="shared" si="1"/>
        <v>515</v>
      </c>
    </row>
    <row r="15" spans="1:20">
      <c r="A15" s="5">
        <v>10</v>
      </c>
      <c r="B15" s="6" t="s">
        <v>23</v>
      </c>
      <c r="C15" s="7">
        <v>95</v>
      </c>
      <c r="D15" s="16">
        <v>85</v>
      </c>
      <c r="E15" s="7">
        <v>114</v>
      </c>
      <c r="F15" s="16">
        <v>112</v>
      </c>
      <c r="G15" s="7">
        <v>19</v>
      </c>
      <c r="H15" s="7">
        <v>14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13">
        <f t="shared" si="2"/>
        <v>228</v>
      </c>
      <c r="R15" s="13">
        <f t="shared" si="2"/>
        <v>211</v>
      </c>
      <c r="S15" s="14">
        <f t="shared" si="0"/>
        <v>230</v>
      </c>
      <c r="T15" s="14">
        <f t="shared" si="1"/>
        <v>213</v>
      </c>
    </row>
    <row r="16" spans="1:20">
      <c r="A16" s="5">
        <v>11</v>
      </c>
      <c r="B16" s="6" t="s">
        <v>24</v>
      </c>
      <c r="C16" s="7">
        <v>34</v>
      </c>
      <c r="D16" s="16">
        <v>36</v>
      </c>
      <c r="E16" s="7">
        <v>27</v>
      </c>
      <c r="F16" s="16">
        <v>30</v>
      </c>
      <c r="G16" s="7">
        <v>8</v>
      </c>
      <c r="H16" s="7">
        <v>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">
        <f t="shared" si="2"/>
        <v>69</v>
      </c>
      <c r="R16" s="13">
        <f t="shared" si="2"/>
        <v>72</v>
      </c>
      <c r="S16" s="14">
        <f t="shared" si="0"/>
        <v>69</v>
      </c>
      <c r="T16" s="14">
        <f t="shared" si="1"/>
        <v>72</v>
      </c>
    </row>
    <row r="17" spans="1:20">
      <c r="A17" s="5">
        <v>12</v>
      </c>
      <c r="B17" s="6" t="s">
        <v>25</v>
      </c>
      <c r="C17" s="7">
        <v>45</v>
      </c>
      <c r="D17" s="16">
        <v>45</v>
      </c>
      <c r="E17" s="7">
        <v>43</v>
      </c>
      <c r="F17" s="16">
        <v>38</v>
      </c>
      <c r="G17" s="7">
        <v>0</v>
      </c>
      <c r="H17" s="7">
        <v>0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/>
      <c r="Q17" s="13">
        <f t="shared" si="2"/>
        <v>88</v>
      </c>
      <c r="R17" s="13">
        <f t="shared" si="2"/>
        <v>83</v>
      </c>
      <c r="S17" s="14">
        <f t="shared" si="0"/>
        <v>89</v>
      </c>
      <c r="T17" s="14">
        <f t="shared" si="1"/>
        <v>84</v>
      </c>
    </row>
    <row r="18" spans="1:20">
      <c r="A18" s="5">
        <v>13</v>
      </c>
      <c r="B18" s="6" t="s">
        <v>26</v>
      </c>
      <c r="C18" s="7">
        <v>108</v>
      </c>
      <c r="D18" s="16">
        <v>100</v>
      </c>
      <c r="E18" s="7">
        <v>112</v>
      </c>
      <c r="F18" s="16">
        <v>128</v>
      </c>
      <c r="G18" s="7">
        <v>19</v>
      </c>
      <c r="H18" s="7">
        <v>17</v>
      </c>
      <c r="I18" s="7"/>
      <c r="J18" s="7"/>
      <c r="K18" s="7">
        <v>1</v>
      </c>
      <c r="L18" s="7">
        <v>1</v>
      </c>
      <c r="M18" s="7"/>
      <c r="N18" s="7"/>
      <c r="O18" s="7"/>
      <c r="P18" s="7"/>
      <c r="Q18" s="13">
        <f t="shared" si="2"/>
        <v>239</v>
      </c>
      <c r="R18" s="13">
        <f t="shared" si="2"/>
        <v>245</v>
      </c>
      <c r="S18" s="14">
        <f t="shared" si="0"/>
        <v>240</v>
      </c>
      <c r="T18" s="14">
        <f t="shared" si="1"/>
        <v>246</v>
      </c>
    </row>
    <row r="19" spans="1:20">
      <c r="A19" s="5">
        <v>14</v>
      </c>
      <c r="B19" s="6" t="s">
        <v>27</v>
      </c>
      <c r="C19" s="7">
        <v>0</v>
      </c>
      <c r="D19" s="16">
        <v>0</v>
      </c>
      <c r="E19" s="7">
        <v>120</v>
      </c>
      <c r="F19" s="16">
        <v>163</v>
      </c>
      <c r="G19" s="7">
        <v>144</v>
      </c>
      <c r="H19" s="7">
        <v>116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/>
      <c r="O19" s="7">
        <v>0</v>
      </c>
      <c r="P19" s="7"/>
      <c r="Q19" s="13">
        <f t="shared" si="2"/>
        <v>264</v>
      </c>
      <c r="R19" s="13">
        <f t="shared" si="2"/>
        <v>279</v>
      </c>
      <c r="S19" s="14">
        <f t="shared" si="0"/>
        <v>264</v>
      </c>
      <c r="T19" s="14">
        <f t="shared" si="1"/>
        <v>279</v>
      </c>
    </row>
    <row r="20" spans="1:20">
      <c r="A20" s="5">
        <v>15</v>
      </c>
      <c r="B20" s="6" t="s">
        <v>28</v>
      </c>
      <c r="C20" s="7">
        <v>22</v>
      </c>
      <c r="D20" s="16">
        <v>20</v>
      </c>
      <c r="E20" s="7">
        <v>19</v>
      </c>
      <c r="F20" s="16">
        <v>19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3">
        <f t="shared" si="2"/>
        <v>41</v>
      </c>
      <c r="R20" s="13">
        <f t="shared" si="2"/>
        <v>39</v>
      </c>
      <c r="S20" s="14">
        <f t="shared" si="0"/>
        <v>42</v>
      </c>
      <c r="T20" s="14">
        <f t="shared" si="1"/>
        <v>40</v>
      </c>
    </row>
    <row r="21" spans="1:20">
      <c r="A21" s="5">
        <v>16</v>
      </c>
      <c r="B21" s="6" t="s">
        <v>29</v>
      </c>
      <c r="C21" s="7">
        <v>30</v>
      </c>
      <c r="D21" s="16">
        <v>26</v>
      </c>
      <c r="E21" s="7">
        <v>50</v>
      </c>
      <c r="F21" s="16">
        <v>45</v>
      </c>
      <c r="G21" s="7"/>
      <c r="H21" s="7"/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3">
        <f t="shared" si="2"/>
        <v>80</v>
      </c>
      <c r="R21" s="13">
        <f t="shared" si="2"/>
        <v>71</v>
      </c>
      <c r="S21" s="14">
        <f t="shared" si="0"/>
        <v>80</v>
      </c>
      <c r="T21" s="14">
        <f t="shared" si="1"/>
        <v>71</v>
      </c>
    </row>
    <row r="22" spans="1:20">
      <c r="A22" s="5">
        <v>17</v>
      </c>
      <c r="B22" s="6" t="s">
        <v>30</v>
      </c>
      <c r="C22" s="7">
        <v>297</v>
      </c>
      <c r="D22" s="16">
        <v>303</v>
      </c>
      <c r="E22" s="7">
        <v>352</v>
      </c>
      <c r="F22" s="16">
        <v>362</v>
      </c>
      <c r="G22" s="7">
        <v>52</v>
      </c>
      <c r="H22" s="7">
        <v>74</v>
      </c>
      <c r="I22" s="7">
        <v>1</v>
      </c>
      <c r="J22" s="7">
        <v>2</v>
      </c>
      <c r="K22" s="7"/>
      <c r="L22" s="7"/>
      <c r="M22" s="7"/>
      <c r="N22" s="7"/>
      <c r="O22" s="7"/>
      <c r="P22" s="7"/>
      <c r="Q22" s="13">
        <f t="shared" si="2"/>
        <v>701</v>
      </c>
      <c r="R22" s="13">
        <f t="shared" si="2"/>
        <v>739</v>
      </c>
      <c r="S22" s="14">
        <f t="shared" si="0"/>
        <v>702</v>
      </c>
      <c r="T22" s="14">
        <f t="shared" si="1"/>
        <v>741</v>
      </c>
    </row>
    <row r="23" spans="1:20">
      <c r="A23" s="5">
        <v>18</v>
      </c>
      <c r="B23" s="6" t="s">
        <v>31</v>
      </c>
      <c r="C23" s="7">
        <v>99</v>
      </c>
      <c r="D23" s="16">
        <v>98</v>
      </c>
      <c r="E23" s="7">
        <v>128</v>
      </c>
      <c r="F23" s="16">
        <v>113</v>
      </c>
      <c r="G23" s="7">
        <v>17</v>
      </c>
      <c r="H23" s="7">
        <v>15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13">
        <f t="shared" si="2"/>
        <v>244</v>
      </c>
      <c r="R23" s="13">
        <f t="shared" si="2"/>
        <v>226</v>
      </c>
      <c r="S23" s="14">
        <f t="shared" si="0"/>
        <v>245</v>
      </c>
      <c r="T23" s="14">
        <f t="shared" si="1"/>
        <v>228</v>
      </c>
    </row>
    <row r="24" spans="1:20">
      <c r="A24" s="5">
        <v>19</v>
      </c>
      <c r="B24" s="6" t="s">
        <v>32</v>
      </c>
      <c r="C24" s="7">
        <v>54</v>
      </c>
      <c r="D24" s="16">
        <v>46</v>
      </c>
      <c r="E24" s="7">
        <v>53</v>
      </c>
      <c r="F24" s="16">
        <v>43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13">
        <f t="shared" si="2"/>
        <v>107</v>
      </c>
      <c r="R24" s="13">
        <f t="shared" si="2"/>
        <v>89</v>
      </c>
      <c r="S24" s="14">
        <f t="shared" si="0"/>
        <v>107</v>
      </c>
      <c r="T24" s="14">
        <f t="shared" si="1"/>
        <v>89</v>
      </c>
    </row>
    <row r="25" spans="1:20">
      <c r="A25" s="5">
        <v>20</v>
      </c>
      <c r="B25" s="6" t="s">
        <v>33</v>
      </c>
      <c r="C25" s="7">
        <v>82</v>
      </c>
      <c r="D25" s="16">
        <v>82</v>
      </c>
      <c r="E25" s="7">
        <v>85</v>
      </c>
      <c r="F25" s="16">
        <v>92</v>
      </c>
      <c r="G25" s="7">
        <v>8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f t="shared" si="2"/>
        <v>175</v>
      </c>
      <c r="R25" s="13">
        <f t="shared" si="2"/>
        <v>182</v>
      </c>
      <c r="S25" s="14">
        <f t="shared" si="0"/>
        <v>175</v>
      </c>
      <c r="T25" s="14">
        <f t="shared" si="1"/>
        <v>182</v>
      </c>
    </row>
    <row r="26" spans="1:20">
      <c r="A26" s="5">
        <v>21</v>
      </c>
      <c r="B26" s="6" t="s">
        <v>34</v>
      </c>
      <c r="C26" s="7">
        <v>32</v>
      </c>
      <c r="D26" s="16">
        <v>25</v>
      </c>
      <c r="E26" s="7">
        <v>34</v>
      </c>
      <c r="F26" s="16">
        <v>35</v>
      </c>
      <c r="G26" s="7">
        <v>9</v>
      </c>
      <c r="H26" s="7">
        <v>9</v>
      </c>
      <c r="I26" s="7"/>
      <c r="J26" s="7"/>
      <c r="K26" s="7"/>
      <c r="L26" s="7"/>
      <c r="M26" s="7"/>
      <c r="N26" s="7"/>
      <c r="O26" s="7"/>
      <c r="P26" s="7"/>
      <c r="Q26" s="13">
        <f t="shared" si="2"/>
        <v>75</v>
      </c>
      <c r="R26" s="13">
        <f t="shared" si="2"/>
        <v>69</v>
      </c>
      <c r="S26" s="14">
        <f t="shared" si="0"/>
        <v>75</v>
      </c>
      <c r="T26" s="14">
        <f t="shared" si="1"/>
        <v>69</v>
      </c>
    </row>
    <row r="27" spans="1:20">
      <c r="A27" s="5">
        <v>22</v>
      </c>
      <c r="B27" s="6" t="s">
        <v>35</v>
      </c>
      <c r="C27" s="7">
        <v>228</v>
      </c>
      <c r="D27" s="16">
        <v>248</v>
      </c>
      <c r="E27" s="7">
        <v>179</v>
      </c>
      <c r="F27" s="16">
        <v>206</v>
      </c>
      <c r="G27" s="7">
        <v>29</v>
      </c>
      <c r="H27" s="7">
        <v>39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3">
        <f t="shared" si="2"/>
        <v>436</v>
      </c>
      <c r="R27" s="13">
        <f t="shared" si="2"/>
        <v>493</v>
      </c>
      <c r="S27" s="14">
        <f t="shared" si="0"/>
        <v>438</v>
      </c>
      <c r="T27" s="14">
        <f t="shared" si="1"/>
        <v>493</v>
      </c>
    </row>
    <row r="28" spans="1:20">
      <c r="A28" s="5">
        <v>23</v>
      </c>
      <c r="B28" s="8" t="s">
        <v>36</v>
      </c>
      <c r="C28" s="7">
        <v>17</v>
      </c>
      <c r="D28" s="16">
        <v>17</v>
      </c>
      <c r="E28" s="7">
        <v>40</v>
      </c>
      <c r="F28" s="16">
        <v>39</v>
      </c>
      <c r="G28" s="7">
        <v>9</v>
      </c>
      <c r="H28" s="7">
        <v>8</v>
      </c>
      <c r="I28" s="7">
        <v>0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13">
        <f t="shared" si="2"/>
        <v>66</v>
      </c>
      <c r="R28" s="13">
        <f t="shared" si="2"/>
        <v>64</v>
      </c>
      <c r="S28" s="14">
        <f t="shared" si="0"/>
        <v>67</v>
      </c>
      <c r="T28" s="14">
        <f t="shared" si="1"/>
        <v>65</v>
      </c>
    </row>
    <row r="29" spans="1:20">
      <c r="A29" s="5">
        <v>24</v>
      </c>
      <c r="B29" s="6" t="s">
        <v>37</v>
      </c>
      <c r="C29" s="7">
        <v>115</v>
      </c>
      <c r="D29" s="16">
        <v>108</v>
      </c>
      <c r="E29" s="7">
        <v>117</v>
      </c>
      <c r="F29" s="16">
        <v>124</v>
      </c>
      <c r="G29" s="7">
        <v>14</v>
      </c>
      <c r="H29" s="7">
        <v>14</v>
      </c>
      <c r="I29" s="7">
        <v>1</v>
      </c>
      <c r="J29" s="7">
        <v>1</v>
      </c>
      <c r="K29" s="7">
        <v>1</v>
      </c>
      <c r="L29" s="7">
        <v>1</v>
      </c>
      <c r="M29" s="7"/>
      <c r="N29" s="7"/>
      <c r="O29" s="7"/>
      <c r="P29" s="7"/>
      <c r="Q29" s="13">
        <f t="shared" si="2"/>
        <v>246</v>
      </c>
      <c r="R29" s="13">
        <f t="shared" si="2"/>
        <v>246</v>
      </c>
      <c r="S29" s="14">
        <f t="shared" si="0"/>
        <v>248</v>
      </c>
      <c r="T29" s="14">
        <f t="shared" si="1"/>
        <v>248</v>
      </c>
    </row>
    <row r="30" spans="1:20">
      <c r="A30" s="5">
        <v>25</v>
      </c>
      <c r="B30" s="6" t="s">
        <v>38</v>
      </c>
      <c r="C30" s="7">
        <v>161</v>
      </c>
      <c r="D30" s="16">
        <v>164</v>
      </c>
      <c r="E30" s="7">
        <v>190</v>
      </c>
      <c r="F30" s="16">
        <v>202</v>
      </c>
      <c r="G30" s="7">
        <v>25</v>
      </c>
      <c r="H30" s="7">
        <v>31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1</v>
      </c>
      <c r="O30" s="7">
        <v>0</v>
      </c>
      <c r="P30" s="7">
        <v>0</v>
      </c>
      <c r="Q30" s="13">
        <f t="shared" si="2"/>
        <v>376</v>
      </c>
      <c r="R30" s="13">
        <f t="shared" si="2"/>
        <v>397</v>
      </c>
      <c r="S30" s="14">
        <f t="shared" si="0"/>
        <v>380</v>
      </c>
      <c r="T30" s="14">
        <f t="shared" si="1"/>
        <v>402</v>
      </c>
    </row>
    <row r="31" spans="1:20">
      <c r="A31" s="5">
        <v>26</v>
      </c>
      <c r="B31" s="6" t="s">
        <v>39</v>
      </c>
      <c r="C31" s="20">
        <v>67</v>
      </c>
      <c r="D31" s="21">
        <v>70</v>
      </c>
      <c r="E31" s="20">
        <v>56</v>
      </c>
      <c r="F31" s="21">
        <v>52</v>
      </c>
      <c r="G31" s="20">
        <v>9</v>
      </c>
      <c r="H31" s="20">
        <v>5</v>
      </c>
      <c r="I31" s="20"/>
      <c r="J31" s="20"/>
      <c r="K31" s="20"/>
      <c r="L31" s="20"/>
      <c r="M31" s="20"/>
      <c r="N31" s="20"/>
      <c r="O31" s="20"/>
      <c r="P31" s="20"/>
      <c r="Q31" s="13">
        <f t="shared" si="2"/>
        <v>132</v>
      </c>
      <c r="R31" s="13">
        <f t="shared" si="2"/>
        <v>127</v>
      </c>
      <c r="S31" s="14">
        <f t="shared" si="0"/>
        <v>132</v>
      </c>
      <c r="T31" s="14">
        <f t="shared" si="1"/>
        <v>127</v>
      </c>
    </row>
    <row r="32" spans="1:20">
      <c r="A32" s="5">
        <v>27</v>
      </c>
      <c r="B32" s="6" t="s">
        <v>40</v>
      </c>
      <c r="C32" s="7">
        <v>115</v>
      </c>
      <c r="D32" s="16">
        <v>115</v>
      </c>
      <c r="E32" s="7">
        <v>108</v>
      </c>
      <c r="F32" s="16">
        <v>117</v>
      </c>
      <c r="G32" s="7">
        <v>8</v>
      </c>
      <c r="H32" s="7">
        <v>17</v>
      </c>
      <c r="I32" s="7">
        <v>2</v>
      </c>
      <c r="J32" s="7">
        <v>2</v>
      </c>
      <c r="K32" s="7">
        <v>1</v>
      </c>
      <c r="L32" s="7">
        <v>1</v>
      </c>
      <c r="M32" s="7"/>
      <c r="N32" s="7"/>
      <c r="O32" s="7"/>
      <c r="P32" s="7"/>
      <c r="Q32" s="13">
        <f t="shared" si="2"/>
        <v>231</v>
      </c>
      <c r="R32" s="13">
        <f t="shared" si="2"/>
        <v>249</v>
      </c>
      <c r="S32" s="14">
        <f t="shared" si="0"/>
        <v>234</v>
      </c>
      <c r="T32" s="14">
        <f t="shared" si="1"/>
        <v>252</v>
      </c>
    </row>
    <row r="33" spans="1:20">
      <c r="A33" s="5">
        <v>28</v>
      </c>
      <c r="B33" s="6" t="s">
        <v>41</v>
      </c>
      <c r="C33" s="7">
        <v>125</v>
      </c>
      <c r="D33" s="16">
        <v>129</v>
      </c>
      <c r="E33" s="7">
        <v>99</v>
      </c>
      <c r="F33" s="16">
        <v>110</v>
      </c>
      <c r="G33" s="7">
        <v>18</v>
      </c>
      <c r="H33" s="7">
        <v>16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 t="shared" si="2"/>
        <v>242</v>
      </c>
      <c r="R33" s="13">
        <f t="shared" si="2"/>
        <v>255</v>
      </c>
      <c r="S33" s="14">
        <f t="shared" si="0"/>
        <v>242</v>
      </c>
      <c r="T33" s="14">
        <f t="shared" si="1"/>
        <v>255</v>
      </c>
    </row>
    <row r="34" spans="1:20">
      <c r="A34" s="5">
        <v>29</v>
      </c>
      <c r="B34" s="6" t="s">
        <v>42</v>
      </c>
      <c r="C34" s="7">
        <v>183</v>
      </c>
      <c r="D34" s="16">
        <v>208</v>
      </c>
      <c r="E34" s="7">
        <v>214</v>
      </c>
      <c r="F34" s="16">
        <v>195</v>
      </c>
      <c r="G34" s="7">
        <v>17</v>
      </c>
      <c r="H34" s="7">
        <v>20</v>
      </c>
      <c r="I34" s="7">
        <v>2</v>
      </c>
      <c r="J34" s="7">
        <v>2</v>
      </c>
      <c r="K34" s="7">
        <v>1</v>
      </c>
      <c r="L34" s="7">
        <v>1</v>
      </c>
      <c r="M34" s="7">
        <v>1</v>
      </c>
      <c r="N34" s="7">
        <v>0</v>
      </c>
      <c r="O34" s="7">
        <v>0</v>
      </c>
      <c r="P34" s="7">
        <v>0</v>
      </c>
      <c r="Q34" s="13">
        <f t="shared" si="2"/>
        <v>414</v>
      </c>
      <c r="R34" s="13">
        <f t="shared" si="2"/>
        <v>423</v>
      </c>
      <c r="S34" s="14">
        <f t="shared" si="0"/>
        <v>418</v>
      </c>
      <c r="T34" s="14">
        <f t="shared" si="1"/>
        <v>426</v>
      </c>
    </row>
    <row r="35" spans="1:20">
      <c r="A35" s="5">
        <v>30</v>
      </c>
      <c r="B35" s="6" t="s">
        <v>43</v>
      </c>
      <c r="C35" s="7">
        <v>274</v>
      </c>
      <c r="D35" s="16">
        <v>278</v>
      </c>
      <c r="E35" s="7">
        <v>305</v>
      </c>
      <c r="F35" s="16">
        <v>314</v>
      </c>
      <c r="G35" s="7">
        <v>35</v>
      </c>
      <c r="H35" s="7">
        <v>42</v>
      </c>
      <c r="I35" s="7">
        <v>1</v>
      </c>
      <c r="J35" s="7">
        <v>1</v>
      </c>
      <c r="K35" s="7">
        <v>3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3">
        <f t="shared" si="2"/>
        <v>614</v>
      </c>
      <c r="R35" s="13">
        <f t="shared" si="2"/>
        <v>634</v>
      </c>
      <c r="S35" s="14">
        <f t="shared" si="0"/>
        <v>618</v>
      </c>
      <c r="T35" s="14">
        <f t="shared" si="1"/>
        <v>640</v>
      </c>
    </row>
    <row r="36" spans="1:20">
      <c r="A36" s="5">
        <v>31</v>
      </c>
      <c r="B36" s="6" t="s">
        <v>44</v>
      </c>
      <c r="C36" s="22">
        <v>172</v>
      </c>
      <c r="D36" s="16">
        <v>164</v>
      </c>
      <c r="E36" s="22">
        <v>197</v>
      </c>
      <c r="F36" s="16">
        <v>198</v>
      </c>
      <c r="G36" s="22">
        <v>26</v>
      </c>
      <c r="H36" s="22">
        <v>30</v>
      </c>
      <c r="I36" s="22"/>
      <c r="J36" s="22"/>
      <c r="K36" s="22"/>
      <c r="L36" s="22"/>
      <c r="M36" s="22"/>
      <c r="N36" s="22"/>
      <c r="O36" s="22"/>
      <c r="P36" s="22"/>
      <c r="Q36" s="13">
        <f t="shared" si="2"/>
        <v>395</v>
      </c>
      <c r="R36" s="13">
        <f t="shared" si="2"/>
        <v>392</v>
      </c>
      <c r="S36" s="14">
        <f t="shared" si="0"/>
        <v>395</v>
      </c>
      <c r="T36" s="14">
        <f t="shared" si="1"/>
        <v>392</v>
      </c>
    </row>
    <row r="37" spans="1:20">
      <c r="A37" s="5">
        <v>32</v>
      </c>
      <c r="B37" s="6" t="s">
        <v>45</v>
      </c>
      <c r="C37" s="7">
        <v>185</v>
      </c>
      <c r="D37" s="7">
        <v>193</v>
      </c>
      <c r="E37" s="7">
        <v>212</v>
      </c>
      <c r="F37" s="7">
        <v>221</v>
      </c>
      <c r="G37" s="7">
        <v>31</v>
      </c>
      <c r="H37" s="7">
        <v>26</v>
      </c>
      <c r="I37" s="7">
        <v>1</v>
      </c>
      <c r="J37" s="7">
        <v>3</v>
      </c>
      <c r="K37" s="7">
        <v>5</v>
      </c>
      <c r="L37" s="7">
        <v>4</v>
      </c>
      <c r="M37" s="7">
        <f>'[1]Предварительный отчет за 4 квал'!M68</f>
        <v>0</v>
      </c>
      <c r="N37" s="7">
        <f>'[1]Предварительный отчет за 4 квал'!N68</f>
        <v>0</v>
      </c>
      <c r="O37" s="7">
        <v>19</v>
      </c>
      <c r="P37" s="7">
        <v>7</v>
      </c>
      <c r="Q37" s="13">
        <f t="shared" si="2"/>
        <v>447</v>
      </c>
      <c r="R37" s="13">
        <f t="shared" si="2"/>
        <v>447</v>
      </c>
      <c r="S37" s="14">
        <f t="shared" si="0"/>
        <v>453</v>
      </c>
      <c r="T37" s="14">
        <f t="shared" si="1"/>
        <v>454</v>
      </c>
    </row>
    <row r="38" spans="1:20">
      <c r="A38" s="5"/>
      <c r="B38" s="6" t="s">
        <v>46</v>
      </c>
      <c r="C38" s="9">
        <f>SUM(C6:C37)</f>
        <v>3567</v>
      </c>
      <c r="D38" s="9">
        <f t="shared" ref="D38:T38" si="3">SUM(D6:D37)</f>
        <v>3568</v>
      </c>
      <c r="E38" s="9">
        <f t="shared" si="3"/>
        <v>4019</v>
      </c>
      <c r="F38" s="9">
        <f t="shared" si="3"/>
        <v>4133</v>
      </c>
      <c r="G38" s="9">
        <f t="shared" si="3"/>
        <v>656</v>
      </c>
      <c r="H38" s="9">
        <f t="shared" si="3"/>
        <v>647</v>
      </c>
      <c r="I38" s="9">
        <f t="shared" si="3"/>
        <v>18</v>
      </c>
      <c r="J38" s="9">
        <f t="shared" si="3"/>
        <v>26</v>
      </c>
      <c r="K38" s="9">
        <f t="shared" si="3"/>
        <v>23</v>
      </c>
      <c r="L38" s="9">
        <f t="shared" si="3"/>
        <v>23</v>
      </c>
      <c r="M38" s="9">
        <f t="shared" si="3"/>
        <v>2</v>
      </c>
      <c r="N38" s="9">
        <f t="shared" si="3"/>
        <v>2</v>
      </c>
      <c r="O38" s="9">
        <f t="shared" si="3"/>
        <v>19</v>
      </c>
      <c r="P38" s="9">
        <f t="shared" si="3"/>
        <v>7</v>
      </c>
      <c r="Q38" s="9">
        <f t="shared" si="3"/>
        <v>8261</v>
      </c>
      <c r="R38" s="9">
        <f t="shared" si="3"/>
        <v>8355</v>
      </c>
      <c r="S38" s="9">
        <f t="shared" si="3"/>
        <v>8304</v>
      </c>
      <c r="T38" s="9">
        <f t="shared" si="3"/>
        <v>8406</v>
      </c>
    </row>
  </sheetData>
  <mergeCells count="24">
    <mergeCell ref="M4:N4"/>
    <mergeCell ref="O4:P4"/>
    <mergeCell ref="Q4:R4"/>
    <mergeCell ref="S4:T4"/>
    <mergeCell ref="A2:A5"/>
    <mergeCell ref="B2:B5"/>
    <mergeCell ref="Q2:R3"/>
    <mergeCell ref="S2:T3"/>
    <mergeCell ref="C4:D4"/>
    <mergeCell ref="E4:F4"/>
    <mergeCell ref="G4:H4"/>
    <mergeCell ref="I4:J4"/>
    <mergeCell ref="K4:L4"/>
    <mergeCell ref="B1:R1"/>
    <mergeCell ref="C2:H2"/>
    <mergeCell ref="I2:N2"/>
    <mergeCell ref="O2:P2"/>
    <mergeCell ref="C3:D3"/>
    <mergeCell ref="E3:F3"/>
    <mergeCell ref="G3:H3"/>
    <mergeCell ref="I3:J3"/>
    <mergeCell ref="K3:L3"/>
    <mergeCell ref="M3:N3"/>
    <mergeCell ref="O3:P3"/>
  </mergeCells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selection activeCell="C38" sqref="C38"/>
    </sheetView>
  </sheetViews>
  <sheetFormatPr defaultColWidth="9.140625" defaultRowHeight="12.75"/>
  <cols>
    <col min="1" max="1" width="3.140625" customWidth="1"/>
    <col min="2" max="2" width="32" customWidth="1"/>
    <col min="3" max="3" width="11.7109375" customWidth="1"/>
    <col min="4" max="14" width="8.28515625" customWidth="1"/>
    <col min="15" max="15" width="10.28515625" customWidth="1"/>
    <col min="16" max="16" width="11" customWidth="1"/>
    <col min="17" max="20" width="8.28515625" customWidth="1"/>
    <col min="21" max="21" width="9.28515625" customWidth="1"/>
  </cols>
  <sheetData>
    <row r="1" spans="1:20" ht="15" customHeight="1">
      <c r="A1" s="1"/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0" ht="18" customHeight="1">
      <c r="A2" s="40" t="s">
        <v>1</v>
      </c>
      <c r="B2" s="39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/>
      <c r="M2" s="30"/>
      <c r="N2" s="30"/>
      <c r="O2" s="31" t="s">
        <v>5</v>
      </c>
      <c r="P2" s="32"/>
      <c r="Q2" s="34" t="s">
        <v>6</v>
      </c>
      <c r="R2" s="34"/>
      <c r="S2" s="35" t="s">
        <v>7</v>
      </c>
      <c r="T2" s="35"/>
    </row>
    <row r="3" spans="1:20" ht="33" customHeight="1">
      <c r="A3" s="40"/>
      <c r="B3" s="39"/>
      <c r="C3" s="33" t="s">
        <v>8</v>
      </c>
      <c r="D3" s="33"/>
      <c r="E3" s="33" t="s">
        <v>9</v>
      </c>
      <c r="F3" s="33"/>
      <c r="G3" s="33" t="s">
        <v>10</v>
      </c>
      <c r="H3" s="33"/>
      <c r="I3" s="33" t="s">
        <v>8</v>
      </c>
      <c r="J3" s="33"/>
      <c r="K3" s="33" t="s">
        <v>9</v>
      </c>
      <c r="L3" s="33"/>
      <c r="M3" s="33" t="s">
        <v>10</v>
      </c>
      <c r="N3" s="33"/>
      <c r="O3" s="33" t="s">
        <v>9</v>
      </c>
      <c r="P3" s="33"/>
      <c r="Q3" s="34"/>
      <c r="R3" s="34"/>
      <c r="S3" s="35"/>
      <c r="T3" s="35"/>
    </row>
    <row r="4" spans="1:20" ht="13.5" customHeight="1">
      <c r="A4" s="40"/>
      <c r="B4" s="39"/>
      <c r="C4" s="33" t="s">
        <v>11</v>
      </c>
      <c r="D4" s="33"/>
      <c r="E4" s="33" t="s">
        <v>11</v>
      </c>
      <c r="F4" s="33"/>
      <c r="G4" s="33" t="s">
        <v>11</v>
      </c>
      <c r="H4" s="33"/>
      <c r="I4" s="33" t="s">
        <v>11</v>
      </c>
      <c r="J4" s="33"/>
      <c r="K4" s="33" t="s">
        <v>11</v>
      </c>
      <c r="L4" s="33"/>
      <c r="M4" s="33" t="s">
        <v>11</v>
      </c>
      <c r="N4" s="33"/>
      <c r="O4" s="33" t="s">
        <v>11</v>
      </c>
      <c r="P4" s="33"/>
      <c r="Q4" s="34" t="s">
        <v>11</v>
      </c>
      <c r="R4" s="34"/>
      <c r="S4" s="35" t="s">
        <v>11</v>
      </c>
      <c r="T4" s="35"/>
    </row>
    <row r="5" spans="1:20" ht="16.5" customHeight="1">
      <c r="A5" s="40"/>
      <c r="B5" s="39"/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11" t="s">
        <v>12</v>
      </c>
      <c r="R5" s="10" t="s">
        <v>13</v>
      </c>
      <c r="S5" s="12" t="s">
        <v>12</v>
      </c>
      <c r="T5" s="12" t="s">
        <v>13</v>
      </c>
    </row>
    <row r="6" spans="1:20" ht="13.5" customHeight="1">
      <c r="A6" s="5">
        <v>1</v>
      </c>
      <c r="B6" s="6" t="s">
        <v>14</v>
      </c>
      <c r="C6" s="7">
        <f>'Предварительный отчет за 4 квал'!C6</f>
        <v>61</v>
      </c>
      <c r="D6" s="7">
        <f>SUM('1 квартал'!D6)</f>
        <v>62</v>
      </c>
      <c r="E6" s="7">
        <f>'Предварительный отчет за 4 квал'!E6</f>
        <v>93</v>
      </c>
      <c r="F6" s="7">
        <f>'Предварительный отчет за 4 квал'!F6</f>
        <v>89</v>
      </c>
      <c r="G6" s="7">
        <f>'Предварительный отчет за 4 квал'!G6</f>
        <v>18</v>
      </c>
      <c r="H6" s="7">
        <f>'Предварительный отчет за 4 квал'!H6</f>
        <v>15</v>
      </c>
      <c r="I6" s="7">
        <f>'Предварительный отчет за 4 квал'!I6</f>
        <v>0</v>
      </c>
      <c r="J6" s="7">
        <f>'Предварительный отчет за 4 квал'!J6</f>
        <v>0</v>
      </c>
      <c r="K6" s="7">
        <f>'Предварительный отчет за 4 квал'!K6</f>
        <v>0</v>
      </c>
      <c r="L6" s="7">
        <f>'Предварительный отчет за 4 квал'!L6</f>
        <v>0</v>
      </c>
      <c r="M6" s="7">
        <f>'Предварительный отчет за 4 квал'!M6</f>
        <v>0</v>
      </c>
      <c r="N6" s="7">
        <f>'Предварительный отчет за 4 квал'!N6</f>
        <v>0</v>
      </c>
      <c r="O6" s="7">
        <f>'Предварительный отчет за 4 квал'!O6</f>
        <v>0</v>
      </c>
      <c r="P6" s="7">
        <f>'Предварительный отчет за 4 квал'!P6</f>
        <v>0</v>
      </c>
      <c r="Q6" s="13">
        <f t="shared" ref="Q6:Q37" si="0">C6+E6+G6+O6</f>
        <v>172</v>
      </c>
      <c r="R6" s="13">
        <f t="shared" ref="R6:R37" si="1">D6+F6+H6+P6</f>
        <v>166</v>
      </c>
      <c r="S6" s="14">
        <f t="shared" ref="S6:S37" si="2">I6+K6+M6+Q6</f>
        <v>172</v>
      </c>
      <c r="T6" s="14">
        <f t="shared" ref="T6:T37" si="3">J6+L6+N6+R6</f>
        <v>166</v>
      </c>
    </row>
    <row r="7" spans="1:20" ht="33" customHeight="1">
      <c r="A7" s="5">
        <v>2</v>
      </c>
      <c r="B7" s="6" t="s">
        <v>15</v>
      </c>
      <c r="C7" s="7">
        <f>'Предварительный отчет за 4 квал'!C7</f>
        <v>196</v>
      </c>
      <c r="D7" s="7">
        <f>'Предварительный отчет за 4 квал'!D7</f>
        <v>175</v>
      </c>
      <c r="E7" s="7">
        <f>'Предварительный отчет за 4 квал'!E7</f>
        <v>255</v>
      </c>
      <c r="F7" s="7">
        <f>'Предварительный отчет за 4 квал'!F7</f>
        <v>255</v>
      </c>
      <c r="G7" s="7">
        <f>'Предварительный отчет за 4 квал'!G7</f>
        <v>28</v>
      </c>
      <c r="H7" s="7">
        <f>'Предварительный отчет за 4 квал'!H7</f>
        <v>22</v>
      </c>
      <c r="I7" s="7">
        <f>'Предварительный отчет за 4 квал'!I7</f>
        <v>2</v>
      </c>
      <c r="J7" s="7">
        <f>'Предварительный отчет за 4 квал'!J7</f>
        <v>3</v>
      </c>
      <c r="K7" s="7">
        <f>'Предварительный отчет за 4 квал'!K7</f>
        <v>5</v>
      </c>
      <c r="L7" s="7">
        <f>'Предварительный отчет за 4 квал'!L7</f>
        <v>5</v>
      </c>
      <c r="M7" s="7">
        <f>'Предварительный отчет за 4 квал'!M7</f>
        <v>0</v>
      </c>
      <c r="N7" s="7">
        <f>'Предварительный отчет за 4 квал'!N7</f>
        <v>0</v>
      </c>
      <c r="O7" s="7">
        <f>'Предварительный отчет за 4 квал'!O7</f>
        <v>0</v>
      </c>
      <c r="P7" s="7">
        <f>'Предварительный отчет за 4 квал'!P7</f>
        <v>0</v>
      </c>
      <c r="Q7" s="13">
        <f t="shared" si="0"/>
        <v>479</v>
      </c>
      <c r="R7" s="13">
        <f t="shared" si="1"/>
        <v>452</v>
      </c>
      <c r="S7" s="14">
        <f t="shared" si="2"/>
        <v>486</v>
      </c>
      <c r="T7" s="14">
        <f t="shared" si="3"/>
        <v>460</v>
      </c>
    </row>
    <row r="8" spans="1:20" ht="13.5" customHeight="1">
      <c r="A8" s="5">
        <v>3</v>
      </c>
      <c r="B8" s="6" t="s">
        <v>16</v>
      </c>
      <c r="C8" s="7">
        <f>'Предварительный отчет за 4 квал'!C8</f>
        <v>60</v>
      </c>
      <c r="D8" s="7">
        <f>'Предварительный отчет за 4 квал'!D8</f>
        <v>57</v>
      </c>
      <c r="E8" s="7">
        <f>'Предварительный отчет за 4 квал'!E8</f>
        <v>68</v>
      </c>
      <c r="F8" s="7">
        <f>'Предварительный отчет за 4 квал'!F8</f>
        <v>64</v>
      </c>
      <c r="G8" s="7">
        <f>'Предварительный отчет за 4 квал'!G8</f>
        <v>11</v>
      </c>
      <c r="H8" s="7">
        <f>'Предварительный отчет за 4 квал'!H8</f>
        <v>14</v>
      </c>
      <c r="I8" s="7">
        <f>'Предварительный отчет за 4 квал'!I8</f>
        <v>0</v>
      </c>
      <c r="J8" s="7">
        <f>'Предварительный отчет за 4 квал'!J8</f>
        <v>0</v>
      </c>
      <c r="K8" s="7">
        <f>'Предварительный отчет за 4 квал'!K8</f>
        <v>0</v>
      </c>
      <c r="L8" s="7">
        <f>'Предварительный отчет за 4 квал'!L8</f>
        <v>0</v>
      </c>
      <c r="M8" s="7">
        <f>'Предварительный отчет за 4 квал'!M8</f>
        <v>0</v>
      </c>
      <c r="N8" s="7">
        <f>'Предварительный отчет за 4 квал'!N8</f>
        <v>0</v>
      </c>
      <c r="O8" s="7">
        <f>'Предварительный отчет за 4 квал'!O8</f>
        <v>0</v>
      </c>
      <c r="P8" s="7">
        <f>'Предварительный отчет за 4 квал'!P8</f>
        <v>0</v>
      </c>
      <c r="Q8" s="13">
        <f t="shared" si="0"/>
        <v>139</v>
      </c>
      <c r="R8" s="13">
        <f t="shared" si="1"/>
        <v>135</v>
      </c>
      <c r="S8" s="14">
        <f t="shared" si="2"/>
        <v>139</v>
      </c>
      <c r="T8" s="14">
        <f t="shared" si="3"/>
        <v>135</v>
      </c>
    </row>
    <row r="9" spans="1:20" ht="13.5" customHeight="1">
      <c r="A9" s="5">
        <v>4</v>
      </c>
      <c r="B9" s="6" t="s">
        <v>17</v>
      </c>
      <c r="C9" s="7">
        <f>'Предварительный отчет за 4 квал'!C9</f>
        <v>230</v>
      </c>
      <c r="D9" s="7">
        <f>'Предварительный отчет за 4 квал'!D9</f>
        <v>223</v>
      </c>
      <c r="E9" s="7">
        <f>'Предварительный отчет за 4 квал'!E9</f>
        <v>240</v>
      </c>
      <c r="F9" s="7">
        <f>'Предварительный отчет за 4 квал'!F9</f>
        <v>251</v>
      </c>
      <c r="G9" s="7">
        <f>'Предварительный отчет за 4 квал'!G9</f>
        <v>35</v>
      </c>
      <c r="H9" s="7">
        <f>'Предварительный отчет за 4 квал'!H9</f>
        <v>33</v>
      </c>
      <c r="I9" s="7">
        <f>'Предварительный отчет за 4 квал'!I9</f>
        <v>1</v>
      </c>
      <c r="J9" s="7">
        <f>'Предварительный отчет за 4 квал'!J9</f>
        <v>2</v>
      </c>
      <c r="K9" s="7">
        <f>'Предварительный отчет за 4 квал'!K9</f>
        <v>0</v>
      </c>
      <c r="L9" s="7">
        <f>'Предварительный отчет за 4 квал'!L9</f>
        <v>0</v>
      </c>
      <c r="M9" s="7">
        <f>'Предварительный отчет за 4 квал'!M9</f>
        <v>0</v>
      </c>
      <c r="N9" s="7">
        <f>'Предварительный отчет за 4 квал'!N9</f>
        <v>0</v>
      </c>
      <c r="O9" s="7">
        <f>'Предварительный отчет за 4 квал'!O9</f>
        <v>0</v>
      </c>
      <c r="P9" s="7">
        <f>'Предварительный отчет за 4 квал'!P9</f>
        <v>0</v>
      </c>
      <c r="Q9" s="13">
        <f t="shared" si="0"/>
        <v>505</v>
      </c>
      <c r="R9" s="13">
        <f t="shared" si="1"/>
        <v>507</v>
      </c>
      <c r="S9" s="14">
        <f t="shared" si="2"/>
        <v>506</v>
      </c>
      <c r="T9" s="14">
        <f t="shared" si="3"/>
        <v>509</v>
      </c>
    </row>
    <row r="10" spans="1:20" ht="13.5" customHeight="1">
      <c r="A10" s="5">
        <v>5</v>
      </c>
      <c r="B10" s="6" t="s">
        <v>18</v>
      </c>
      <c r="C10" s="7">
        <f>'Предварительный отчет за 4 квал'!C10</f>
        <v>99</v>
      </c>
      <c r="D10" s="7">
        <f>'Предварительный отчет за 4 квал'!D10</f>
        <v>99</v>
      </c>
      <c r="E10" s="7">
        <f>'Предварительный отчет за 4 квал'!E10</f>
        <v>94</v>
      </c>
      <c r="F10" s="7">
        <f>'Предварительный отчет за 4 квал'!F10</f>
        <v>95</v>
      </c>
      <c r="G10" s="7">
        <f>'Предварительный отчет за 4 квал'!G10</f>
        <v>21</v>
      </c>
      <c r="H10" s="7">
        <f>'Предварительный отчет за 4 квал'!H10</f>
        <v>20</v>
      </c>
      <c r="I10" s="7">
        <f>'Предварительный отчет за 4 квал'!I10</f>
        <v>1</v>
      </c>
      <c r="J10" s="7">
        <f>'Предварительный отчет за 4 квал'!J10</f>
        <v>1</v>
      </c>
      <c r="K10" s="7">
        <f>'Предварительный отчет за 4 квал'!K10</f>
        <v>0</v>
      </c>
      <c r="L10" s="7">
        <f>'Предварительный отчет за 4 квал'!L10</f>
        <v>0</v>
      </c>
      <c r="M10" s="7">
        <f>'Предварительный отчет за 4 квал'!M10</f>
        <v>1</v>
      </c>
      <c r="N10" s="7">
        <f>'Предварительный отчет за 4 квал'!N10</f>
        <v>1</v>
      </c>
      <c r="O10" s="7">
        <f>'Предварительный отчет за 4 квал'!O10</f>
        <v>0</v>
      </c>
      <c r="P10" s="7">
        <f>'Предварительный отчет за 4 квал'!P10</f>
        <v>0</v>
      </c>
      <c r="Q10" s="13">
        <f t="shared" si="0"/>
        <v>214</v>
      </c>
      <c r="R10" s="13">
        <f t="shared" si="1"/>
        <v>214</v>
      </c>
      <c r="S10" s="14">
        <f t="shared" si="2"/>
        <v>216</v>
      </c>
      <c r="T10" s="14">
        <f t="shared" si="3"/>
        <v>216</v>
      </c>
    </row>
    <row r="11" spans="1:20" ht="13.5" customHeight="1">
      <c r="A11" s="5">
        <v>6</v>
      </c>
      <c r="B11" s="6" t="s">
        <v>19</v>
      </c>
      <c r="C11" s="7">
        <f>'Предварительный отчет за 4 квал'!C11</f>
        <v>63</v>
      </c>
      <c r="D11" s="7">
        <f>'Предварительный отчет за 4 квал'!D11</f>
        <v>60</v>
      </c>
      <c r="E11" s="7">
        <f>'Предварительный отчет за 4 квал'!E11</f>
        <v>76</v>
      </c>
      <c r="F11" s="7">
        <f>'Предварительный отчет за 4 квал'!F11</f>
        <v>84</v>
      </c>
      <c r="G11" s="7">
        <f>'Предварительный отчет за 4 квал'!G11</f>
        <v>14</v>
      </c>
      <c r="H11" s="7">
        <f>'Предварительный отчет за 4 квал'!H11</f>
        <v>13</v>
      </c>
      <c r="I11" s="7">
        <f>'Предварительный отчет за 4 квал'!I11</f>
        <v>0</v>
      </c>
      <c r="J11" s="7">
        <f>'Предварительный отчет за 4 квал'!J11</f>
        <v>0</v>
      </c>
      <c r="K11" s="7">
        <f>'Предварительный отчет за 4 квал'!K11</f>
        <v>0</v>
      </c>
      <c r="L11" s="7">
        <f>'Предварительный отчет за 4 квал'!L11</f>
        <v>0</v>
      </c>
      <c r="M11" s="7">
        <f>'Предварительный отчет за 4 квал'!M11</f>
        <v>0</v>
      </c>
      <c r="N11" s="7">
        <f>'Предварительный отчет за 4 квал'!N11</f>
        <v>0</v>
      </c>
      <c r="O11" s="7">
        <f>'Предварительный отчет за 4 квал'!O11</f>
        <v>0</v>
      </c>
      <c r="P11" s="7">
        <f>'Предварительный отчет за 4 квал'!P11</f>
        <v>0</v>
      </c>
      <c r="Q11" s="13">
        <f t="shared" si="0"/>
        <v>153</v>
      </c>
      <c r="R11" s="13">
        <f t="shared" si="1"/>
        <v>157</v>
      </c>
      <c r="S11" s="14">
        <f t="shared" si="2"/>
        <v>153</v>
      </c>
      <c r="T11" s="14">
        <f t="shared" si="3"/>
        <v>157</v>
      </c>
    </row>
    <row r="12" spans="1:20" ht="13.5" customHeight="1">
      <c r="A12" s="5">
        <v>7</v>
      </c>
      <c r="B12" s="6" t="s">
        <v>20</v>
      </c>
      <c r="C12" s="7">
        <f>'Предварительный отчет за 4 квал'!C12</f>
        <v>45</v>
      </c>
      <c r="D12" s="7">
        <f>'Предварительный отчет за 4 квал'!D12</f>
        <v>45</v>
      </c>
      <c r="E12" s="7">
        <f>'Предварительный отчет за 4 квал'!E12</f>
        <v>55</v>
      </c>
      <c r="F12" s="7">
        <f>'Предварительный отчет за 4 квал'!F12</f>
        <v>55</v>
      </c>
      <c r="G12" s="7">
        <f>'Предварительный отчет за 4 квал'!G12</f>
        <v>0</v>
      </c>
      <c r="H12" s="7">
        <f>'Предварительный отчет за 4 квал'!H12</f>
        <v>0</v>
      </c>
      <c r="I12" s="7">
        <f>'Предварительный отчет за 4 квал'!I12</f>
        <v>0</v>
      </c>
      <c r="J12" s="7">
        <f>'Предварительный отчет за 4 квал'!J12</f>
        <v>1</v>
      </c>
      <c r="K12" s="7">
        <f>'Предварительный отчет за 4 квал'!K12</f>
        <v>0</v>
      </c>
      <c r="L12" s="7">
        <f>'Предварительный отчет за 4 квал'!L12</f>
        <v>0</v>
      </c>
      <c r="M12" s="7">
        <f>'Предварительный отчет за 4 квал'!M12</f>
        <v>0</v>
      </c>
      <c r="N12" s="7">
        <f>'Предварительный отчет за 4 квал'!N12</f>
        <v>0</v>
      </c>
      <c r="O12" s="7">
        <f>'Предварительный отчет за 4 квал'!O12</f>
        <v>0</v>
      </c>
      <c r="P12" s="7">
        <f>'Предварительный отчет за 4 квал'!P12</f>
        <v>0</v>
      </c>
      <c r="Q12" s="13">
        <f t="shared" si="0"/>
        <v>100</v>
      </c>
      <c r="R12" s="13">
        <f t="shared" si="1"/>
        <v>100</v>
      </c>
      <c r="S12" s="14">
        <f t="shared" si="2"/>
        <v>100</v>
      </c>
      <c r="T12" s="14">
        <f t="shared" si="3"/>
        <v>101</v>
      </c>
    </row>
    <row r="13" spans="1:20" ht="13.5" customHeight="1">
      <c r="A13" s="5">
        <v>8</v>
      </c>
      <c r="B13" s="6" t="s">
        <v>21</v>
      </c>
      <c r="C13" s="7">
        <f>'Предварительный отчет за 4 квал'!C13</f>
        <v>35</v>
      </c>
      <c r="D13" s="7">
        <f>'Предварительный отчет за 4 квал'!D13</f>
        <v>32</v>
      </c>
      <c r="E13" s="7">
        <f>'Предварительный отчет за 4 квал'!E13</f>
        <v>39</v>
      </c>
      <c r="F13" s="7">
        <f>'Предварительный отчет за 4 квал'!F13</f>
        <v>38</v>
      </c>
      <c r="G13" s="7">
        <f>'Предварительный отчет за 4 квал'!G13</f>
        <v>6</v>
      </c>
      <c r="H13" s="7">
        <f>'Предварительный отчет за 4 квал'!H13</f>
        <v>2</v>
      </c>
      <c r="I13" s="7">
        <f>'Предварительный отчет за 4 квал'!I13</f>
        <v>0</v>
      </c>
      <c r="J13" s="7">
        <f>'Предварительный отчет за 4 квал'!J13</f>
        <v>0</v>
      </c>
      <c r="K13" s="7">
        <f>'Предварительный отчет за 4 квал'!K13</f>
        <v>0</v>
      </c>
      <c r="L13" s="7">
        <f>'Предварительный отчет за 4 квал'!L13</f>
        <v>0</v>
      </c>
      <c r="M13" s="7">
        <f>'Предварительный отчет за 4 квал'!M13</f>
        <v>0</v>
      </c>
      <c r="N13" s="7">
        <f>'Предварительный отчет за 4 квал'!N13</f>
        <v>0</v>
      </c>
      <c r="O13" s="7">
        <f>'Предварительный отчет за 4 квал'!O13</f>
        <v>0</v>
      </c>
      <c r="P13" s="7">
        <f>'Предварительный отчет за 4 квал'!P13</f>
        <v>0</v>
      </c>
      <c r="Q13" s="13">
        <f t="shared" si="0"/>
        <v>80</v>
      </c>
      <c r="R13" s="13">
        <f t="shared" si="1"/>
        <v>72</v>
      </c>
      <c r="S13" s="14">
        <f t="shared" si="2"/>
        <v>80</v>
      </c>
      <c r="T13" s="14">
        <f t="shared" si="3"/>
        <v>72</v>
      </c>
    </row>
    <row r="14" spans="1:20" ht="13.5" customHeight="1">
      <c r="A14" s="5">
        <v>9</v>
      </c>
      <c r="B14" s="6" t="s">
        <v>22</v>
      </c>
      <c r="C14" s="7">
        <f>'Предварительный отчет за 4 квал'!C14</f>
        <v>238</v>
      </c>
      <c r="D14" s="7">
        <f>'Предварительный отчет за 4 квал'!D14</f>
        <v>248</v>
      </c>
      <c r="E14" s="7">
        <f>'Предварительный отчет за 4 квал'!E14</f>
        <v>245</v>
      </c>
      <c r="F14" s="7">
        <f>'Предварительный отчет за 4 квал'!F14</f>
        <v>244</v>
      </c>
      <c r="G14" s="7">
        <f>'Предварительный отчет за 4 квал'!G14</f>
        <v>26</v>
      </c>
      <c r="H14" s="7">
        <f>'Предварительный отчет за 4 квал'!H14</f>
        <v>21</v>
      </c>
      <c r="I14" s="7">
        <f>'Предварительный отчет за 4 квал'!I14</f>
        <v>0</v>
      </c>
      <c r="J14" s="7">
        <f>'Предварительный отчет за 4 квал'!J14</f>
        <v>2</v>
      </c>
      <c r="K14" s="7">
        <f>'Предварительный отчет за 4 квал'!K14</f>
        <v>0</v>
      </c>
      <c r="L14" s="7">
        <f>'Предварительный отчет за 4 квал'!L14</f>
        <v>0</v>
      </c>
      <c r="M14" s="7">
        <f>'Предварительный отчет за 4 квал'!M14</f>
        <v>0</v>
      </c>
      <c r="N14" s="7">
        <f>'Предварительный отчет за 4 квал'!N14</f>
        <v>0</v>
      </c>
      <c r="O14" s="7">
        <f>'Предварительный отчет за 4 квал'!O14</f>
        <v>0</v>
      </c>
      <c r="P14" s="7">
        <f>'Предварительный отчет за 4 квал'!P14</f>
        <v>0</v>
      </c>
      <c r="Q14" s="13">
        <f t="shared" si="0"/>
        <v>509</v>
      </c>
      <c r="R14" s="13">
        <f t="shared" si="1"/>
        <v>513</v>
      </c>
      <c r="S14" s="14">
        <f t="shared" si="2"/>
        <v>509</v>
      </c>
      <c r="T14" s="14">
        <f t="shared" si="3"/>
        <v>515</v>
      </c>
    </row>
    <row r="15" spans="1:20" ht="13.5" customHeight="1">
      <c r="A15" s="5">
        <v>10</v>
      </c>
      <c r="B15" s="6" t="s">
        <v>23</v>
      </c>
      <c r="C15" s="7">
        <f>'Предварительный отчет за 4 квал'!C15</f>
        <v>95</v>
      </c>
      <c r="D15" s="7">
        <f>'Предварительный отчет за 4 квал'!D15</f>
        <v>85</v>
      </c>
      <c r="E15" s="7">
        <f>'Предварительный отчет за 4 квал'!E15</f>
        <v>114</v>
      </c>
      <c r="F15" s="7">
        <f>'Предварительный отчет за 4 квал'!F15</f>
        <v>112</v>
      </c>
      <c r="G15" s="7">
        <f>'Предварительный отчет за 4 квал'!G15</f>
        <v>19</v>
      </c>
      <c r="H15" s="7">
        <f>'Предварительный отчет за 4 квал'!H15</f>
        <v>14</v>
      </c>
      <c r="I15" s="7">
        <f>'Предварительный отчет за 4 квал'!I15</f>
        <v>1</v>
      </c>
      <c r="J15" s="7">
        <f>'Предварительный отчет за 4 квал'!J15</f>
        <v>1</v>
      </c>
      <c r="K15" s="7">
        <f>'Предварительный отчет за 4 квал'!K15</f>
        <v>1</v>
      </c>
      <c r="L15" s="7">
        <f>'Предварительный отчет за 4 квал'!L15</f>
        <v>1</v>
      </c>
      <c r="M15" s="7">
        <f>'Предварительный отчет за 4 квал'!M15</f>
        <v>0</v>
      </c>
      <c r="N15" s="7">
        <f>'Предварительный отчет за 4 квал'!N15</f>
        <v>0</v>
      </c>
      <c r="O15" s="7">
        <f>'Предварительный отчет за 4 квал'!O15</f>
        <v>0</v>
      </c>
      <c r="P15" s="7">
        <f>'Предварительный отчет за 4 квал'!P15</f>
        <v>0</v>
      </c>
      <c r="Q15" s="13">
        <f t="shared" si="0"/>
        <v>228</v>
      </c>
      <c r="R15" s="13">
        <f t="shared" si="1"/>
        <v>211</v>
      </c>
      <c r="S15" s="14">
        <f t="shared" si="2"/>
        <v>230</v>
      </c>
      <c r="T15" s="14">
        <f t="shared" si="3"/>
        <v>213</v>
      </c>
    </row>
    <row r="16" spans="1:20" ht="13.5" customHeight="1">
      <c r="A16" s="5">
        <v>11</v>
      </c>
      <c r="B16" s="6" t="s">
        <v>24</v>
      </c>
      <c r="C16" s="7">
        <f>'Предварительный отчет за 4 квал'!C16</f>
        <v>34</v>
      </c>
      <c r="D16" s="7">
        <f>'Предварительный отчет за 4 квал'!D16</f>
        <v>36</v>
      </c>
      <c r="E16" s="7">
        <f>'Предварительный отчет за 4 квал'!E16</f>
        <v>27</v>
      </c>
      <c r="F16" s="7">
        <f>'Предварительный отчет за 4 квал'!F16</f>
        <v>30</v>
      </c>
      <c r="G16" s="7">
        <f>'Предварительный отчет за 4 квал'!G16</f>
        <v>8</v>
      </c>
      <c r="H16" s="7">
        <f>'Предварительный отчет за 4 квал'!H16</f>
        <v>6</v>
      </c>
      <c r="I16" s="7">
        <f>'Предварительный отчет за 4 квал'!I16</f>
        <v>0</v>
      </c>
      <c r="J16" s="7">
        <f>'Предварительный отчет за 4 квал'!J16</f>
        <v>0</v>
      </c>
      <c r="K16" s="7">
        <f>'Предварительный отчет за 4 квал'!K16</f>
        <v>0</v>
      </c>
      <c r="L16" s="7">
        <f>'Предварительный отчет за 4 квал'!L16</f>
        <v>0</v>
      </c>
      <c r="M16" s="7">
        <f>'Предварительный отчет за 4 квал'!M16</f>
        <v>0</v>
      </c>
      <c r="N16" s="7">
        <f>'Предварительный отчет за 4 квал'!N16</f>
        <v>0</v>
      </c>
      <c r="O16" s="7">
        <f>'Предварительный отчет за 4 квал'!O16</f>
        <v>0</v>
      </c>
      <c r="P16" s="7">
        <f>'Предварительный отчет за 4 квал'!P16</f>
        <v>0</v>
      </c>
      <c r="Q16" s="13">
        <f t="shared" si="0"/>
        <v>69</v>
      </c>
      <c r="R16" s="13">
        <f t="shared" si="1"/>
        <v>72</v>
      </c>
      <c r="S16" s="14">
        <f t="shared" si="2"/>
        <v>69</v>
      </c>
      <c r="T16" s="14">
        <f t="shared" si="3"/>
        <v>72</v>
      </c>
    </row>
    <row r="17" spans="1:20" ht="13.5" customHeight="1">
      <c r="A17" s="5">
        <v>12</v>
      </c>
      <c r="B17" s="6" t="s">
        <v>25</v>
      </c>
      <c r="C17" s="7">
        <f>'Предварительный отчет за 4 квал'!C17</f>
        <v>45</v>
      </c>
      <c r="D17" s="7">
        <f>'Предварительный отчет за 4 квал'!D17</f>
        <v>45</v>
      </c>
      <c r="E17" s="7">
        <f>'Предварительный отчет за 4 квал'!E17</f>
        <v>43</v>
      </c>
      <c r="F17" s="7">
        <f>'Предварительный отчет за 4 квал'!F17</f>
        <v>38</v>
      </c>
      <c r="G17" s="7">
        <f>'Предварительный отчет за 4 квал'!G17</f>
        <v>0</v>
      </c>
      <c r="H17" s="7">
        <f>'Предварительный отчет за 4 квал'!H17</f>
        <v>0</v>
      </c>
      <c r="I17" s="7">
        <f>'Предварительный отчет за 4 квал'!I17</f>
        <v>1</v>
      </c>
      <c r="J17" s="7">
        <f>'Предварительный отчет за 4 квал'!J17</f>
        <v>1</v>
      </c>
      <c r="K17" s="7">
        <f>'Предварительный отчет за 4 квал'!K17</f>
        <v>0</v>
      </c>
      <c r="L17" s="7">
        <f>'Предварительный отчет за 4 квал'!L17</f>
        <v>0</v>
      </c>
      <c r="M17" s="7">
        <f>'Предварительный отчет за 4 квал'!M17</f>
        <v>0</v>
      </c>
      <c r="N17" s="7">
        <f>'Предварительный отчет за 4 квал'!N17</f>
        <v>0</v>
      </c>
      <c r="O17" s="7">
        <f>'Предварительный отчет за 4 квал'!O17</f>
        <v>0</v>
      </c>
      <c r="P17" s="7">
        <f>'Предварительный отчет за 4 квал'!P17</f>
        <v>0</v>
      </c>
      <c r="Q17" s="13">
        <f t="shared" si="0"/>
        <v>88</v>
      </c>
      <c r="R17" s="13">
        <f t="shared" si="1"/>
        <v>83</v>
      </c>
      <c r="S17" s="14">
        <f t="shared" si="2"/>
        <v>89</v>
      </c>
      <c r="T17" s="14">
        <f t="shared" si="3"/>
        <v>84</v>
      </c>
    </row>
    <row r="18" spans="1:20" ht="13.5" customHeight="1">
      <c r="A18" s="5">
        <v>13</v>
      </c>
      <c r="B18" s="6" t="s">
        <v>26</v>
      </c>
      <c r="C18" s="7">
        <f>'Предварительный отчет за 4 квал'!C18</f>
        <v>108</v>
      </c>
      <c r="D18" s="7">
        <f>'Предварительный отчет за 4 квал'!D18</f>
        <v>100</v>
      </c>
      <c r="E18" s="7">
        <f>'Предварительный отчет за 4 квал'!E18</f>
        <v>112</v>
      </c>
      <c r="F18" s="7">
        <f>'Предварительный отчет за 4 квал'!F18</f>
        <v>128</v>
      </c>
      <c r="G18" s="7">
        <f>'Предварительный отчет за 4 квал'!G18</f>
        <v>19</v>
      </c>
      <c r="H18" s="7">
        <f>'Предварительный отчет за 4 квал'!H18</f>
        <v>17</v>
      </c>
      <c r="I18" s="7">
        <f>'Предварительный отчет за 4 квал'!I18</f>
        <v>0</v>
      </c>
      <c r="J18" s="7">
        <f>'Предварительный отчет за 4 квал'!J18</f>
        <v>0</v>
      </c>
      <c r="K18" s="7">
        <f>'Предварительный отчет за 4 квал'!K18</f>
        <v>1</v>
      </c>
      <c r="L18" s="7">
        <f>'Предварительный отчет за 4 квал'!L18</f>
        <v>1</v>
      </c>
      <c r="M18" s="7">
        <f>'Предварительный отчет за 4 квал'!M18</f>
        <v>0</v>
      </c>
      <c r="N18" s="7">
        <f>'Предварительный отчет за 4 квал'!N18</f>
        <v>0</v>
      </c>
      <c r="O18" s="7">
        <f>'Предварительный отчет за 4 квал'!O18</f>
        <v>0</v>
      </c>
      <c r="P18" s="7">
        <f>'Предварительный отчет за 4 квал'!P18</f>
        <v>0</v>
      </c>
      <c r="Q18" s="13">
        <f t="shared" si="0"/>
        <v>239</v>
      </c>
      <c r="R18" s="13">
        <f t="shared" si="1"/>
        <v>245</v>
      </c>
      <c r="S18" s="14">
        <f t="shared" si="2"/>
        <v>240</v>
      </c>
      <c r="T18" s="14">
        <f t="shared" si="3"/>
        <v>246</v>
      </c>
    </row>
    <row r="19" spans="1:20" ht="13.5" customHeight="1">
      <c r="A19" s="5">
        <v>14</v>
      </c>
      <c r="B19" s="6" t="s">
        <v>27</v>
      </c>
      <c r="C19" s="7">
        <f>'Предварительный отчет за 4 квал'!C19</f>
        <v>0</v>
      </c>
      <c r="D19" s="7">
        <f>'Предварительный отчет за 4 квал'!D19</f>
        <v>0</v>
      </c>
      <c r="E19" s="7">
        <f>'Предварительный отчет за 4 квал'!E19</f>
        <v>120</v>
      </c>
      <c r="F19" s="7">
        <f>'Предварительный отчет за 4 квал'!F19</f>
        <v>163</v>
      </c>
      <c r="G19" s="7">
        <f>'Предварительный отчет за 4 квал'!G19</f>
        <v>144</v>
      </c>
      <c r="H19" s="7">
        <f>'Предварительный отчет за 4 квал'!H19</f>
        <v>116</v>
      </c>
      <c r="I19" s="7">
        <f>'Предварительный отчет за 4 квал'!I19</f>
        <v>0</v>
      </c>
      <c r="J19" s="7">
        <f>'Предварительный отчет за 4 квал'!J19</f>
        <v>0</v>
      </c>
      <c r="K19" s="7">
        <f>'Предварительный отчет за 4 квал'!K19</f>
        <v>0</v>
      </c>
      <c r="L19" s="7">
        <f>'Предварительный отчет за 4 квал'!L19</f>
        <v>0</v>
      </c>
      <c r="M19" s="7">
        <f>'Предварительный отчет за 4 квал'!M19</f>
        <v>0</v>
      </c>
      <c r="N19" s="7">
        <f>'Предварительный отчет за 4 квал'!N19</f>
        <v>0</v>
      </c>
      <c r="O19" s="7">
        <f>'Предварительный отчет за 4 квал'!O19</f>
        <v>0</v>
      </c>
      <c r="P19" s="7">
        <f>'Предварительный отчет за 4 квал'!P19</f>
        <v>0</v>
      </c>
      <c r="Q19" s="13">
        <f t="shared" si="0"/>
        <v>264</v>
      </c>
      <c r="R19" s="13">
        <f t="shared" si="1"/>
        <v>279</v>
      </c>
      <c r="S19" s="14">
        <f t="shared" si="2"/>
        <v>264</v>
      </c>
      <c r="T19" s="14">
        <f t="shared" si="3"/>
        <v>279</v>
      </c>
    </row>
    <row r="20" spans="1:20" ht="13.5" customHeight="1">
      <c r="A20" s="5">
        <v>15</v>
      </c>
      <c r="B20" s="6" t="s">
        <v>28</v>
      </c>
      <c r="C20" s="7">
        <f>'Предварительный отчет за 4 квал'!C20</f>
        <v>22</v>
      </c>
      <c r="D20" s="7">
        <f>'Предварительный отчет за 4 квал'!D20</f>
        <v>20</v>
      </c>
      <c r="E20" s="7">
        <f>'Предварительный отчет за 4 квал'!E20</f>
        <v>19</v>
      </c>
      <c r="F20" s="7">
        <f>'Предварительный отчет за 4 квал'!F20</f>
        <v>19</v>
      </c>
      <c r="G20" s="7">
        <f>'Предварительный отчет за 4 квал'!G20</f>
        <v>0</v>
      </c>
      <c r="H20" s="7">
        <f>'Предварительный отчет за 4 квал'!H20</f>
        <v>0</v>
      </c>
      <c r="I20" s="7">
        <f>'Предварительный отчет за 4 квал'!I20</f>
        <v>1</v>
      </c>
      <c r="J20" s="7">
        <f>'Предварительный отчет за 4 квал'!J20</f>
        <v>1</v>
      </c>
      <c r="K20" s="7">
        <f>'Предварительный отчет за 4 квал'!K20</f>
        <v>0</v>
      </c>
      <c r="L20" s="7">
        <f>'Предварительный отчет за 4 квал'!L20</f>
        <v>0</v>
      </c>
      <c r="M20" s="7">
        <f>'Предварительный отчет за 4 квал'!M20</f>
        <v>0</v>
      </c>
      <c r="N20" s="7">
        <f>'Предварительный отчет за 4 квал'!N20</f>
        <v>0</v>
      </c>
      <c r="O20" s="7">
        <f>'Предварительный отчет за 4 квал'!O20</f>
        <v>0</v>
      </c>
      <c r="P20" s="7">
        <f>'Предварительный отчет за 4 квал'!P20</f>
        <v>0</v>
      </c>
      <c r="Q20" s="13">
        <f t="shared" si="0"/>
        <v>41</v>
      </c>
      <c r="R20" s="13">
        <f t="shared" si="1"/>
        <v>39</v>
      </c>
      <c r="S20" s="14">
        <f t="shared" si="2"/>
        <v>42</v>
      </c>
      <c r="T20" s="14">
        <f t="shared" si="3"/>
        <v>40</v>
      </c>
    </row>
    <row r="21" spans="1:20" ht="13.5" customHeight="1">
      <c r="A21" s="5">
        <v>16</v>
      </c>
      <c r="B21" s="6" t="s">
        <v>29</v>
      </c>
      <c r="C21" s="7">
        <f>'Предварительный отчет за 4 квал'!C21</f>
        <v>30</v>
      </c>
      <c r="D21" s="7">
        <f>'Предварительный отчет за 4 квал'!D21</f>
        <v>26</v>
      </c>
      <c r="E21" s="7">
        <f>'Предварительный отчет за 4 квал'!E21</f>
        <v>50</v>
      </c>
      <c r="F21" s="7">
        <f>'Предварительный отчет за 4 квал'!F21</f>
        <v>45</v>
      </c>
      <c r="G21" s="7">
        <f>'Предварительный отчет за 4 квал'!G21</f>
        <v>0</v>
      </c>
      <c r="H21" s="7">
        <f>'Предварительный отчет за 4 квал'!H21</f>
        <v>0</v>
      </c>
      <c r="I21" s="7">
        <f>'Предварительный отчет за 4 квал'!I21</f>
        <v>0</v>
      </c>
      <c r="J21" s="7">
        <f>'Предварительный отчет за 4 квал'!J21</f>
        <v>0</v>
      </c>
      <c r="K21" s="7">
        <f>'Предварительный отчет за 4 квал'!K21</f>
        <v>0</v>
      </c>
      <c r="L21" s="7">
        <f>'Предварительный отчет за 4 квал'!L21</f>
        <v>0</v>
      </c>
      <c r="M21" s="7">
        <f>'Предварительный отчет за 4 квал'!M21</f>
        <v>0</v>
      </c>
      <c r="N21" s="7">
        <f>'Предварительный отчет за 4 квал'!N21</f>
        <v>0</v>
      </c>
      <c r="O21" s="7">
        <f>'Предварительный отчет за 4 квал'!O21</f>
        <v>0</v>
      </c>
      <c r="P21" s="7">
        <f>'Предварительный отчет за 4 квал'!P21</f>
        <v>0</v>
      </c>
      <c r="Q21" s="13">
        <f t="shared" si="0"/>
        <v>80</v>
      </c>
      <c r="R21" s="13">
        <f t="shared" si="1"/>
        <v>71</v>
      </c>
      <c r="S21" s="14">
        <f t="shared" si="2"/>
        <v>80</v>
      </c>
      <c r="T21" s="14">
        <f t="shared" si="3"/>
        <v>71</v>
      </c>
    </row>
    <row r="22" spans="1:20" ht="13.5" customHeight="1">
      <c r="A22" s="5">
        <v>17</v>
      </c>
      <c r="B22" s="6" t="s">
        <v>30</v>
      </c>
      <c r="C22" s="7">
        <f>'Предварительный отчет за 4 квал'!C22</f>
        <v>297</v>
      </c>
      <c r="D22" s="7">
        <f>'Предварительный отчет за 4 квал'!D22</f>
        <v>303</v>
      </c>
      <c r="E22" s="7">
        <f>'Предварительный отчет за 4 квал'!E22</f>
        <v>352</v>
      </c>
      <c r="F22" s="7">
        <f>'Предварительный отчет за 4 квал'!F22</f>
        <v>362</v>
      </c>
      <c r="G22" s="7">
        <f>'Предварительный отчет за 4 квал'!G22</f>
        <v>52</v>
      </c>
      <c r="H22" s="7">
        <f>'Предварительный отчет за 4 квал'!H22</f>
        <v>74</v>
      </c>
      <c r="I22" s="7">
        <f>'Предварительный отчет за 4 квал'!I22</f>
        <v>1</v>
      </c>
      <c r="J22" s="7">
        <f>'Предварительный отчет за 4 квал'!J22</f>
        <v>2</v>
      </c>
      <c r="K22" s="7">
        <f>'Предварительный отчет за 4 квал'!K22</f>
        <v>0</v>
      </c>
      <c r="L22" s="7">
        <f>'Предварительный отчет за 4 квал'!L22</f>
        <v>0</v>
      </c>
      <c r="M22" s="7">
        <f>'Предварительный отчет за 4 квал'!M22</f>
        <v>0</v>
      </c>
      <c r="N22" s="7">
        <f>'Предварительный отчет за 4 квал'!N22</f>
        <v>0</v>
      </c>
      <c r="O22" s="7">
        <f>'Предварительный отчет за 4 квал'!O22</f>
        <v>0</v>
      </c>
      <c r="P22" s="7">
        <f>'Предварительный отчет за 4 квал'!P22</f>
        <v>0</v>
      </c>
      <c r="Q22" s="13">
        <f t="shared" si="0"/>
        <v>701</v>
      </c>
      <c r="R22" s="13">
        <f t="shared" si="1"/>
        <v>739</v>
      </c>
      <c r="S22" s="14">
        <f t="shared" si="2"/>
        <v>702</v>
      </c>
      <c r="T22" s="14">
        <f t="shared" si="3"/>
        <v>741</v>
      </c>
    </row>
    <row r="23" spans="1:20" ht="13.5" customHeight="1">
      <c r="A23" s="5">
        <v>18</v>
      </c>
      <c r="B23" s="6" t="s">
        <v>31</v>
      </c>
      <c r="C23" s="7">
        <f>'Предварительный отчет за 4 квал'!C23</f>
        <v>99</v>
      </c>
      <c r="D23" s="7">
        <f>'Предварительный отчет за 4 квал'!D23</f>
        <v>98</v>
      </c>
      <c r="E23" s="7">
        <f>'Предварительный отчет за 4 квал'!E23</f>
        <v>128</v>
      </c>
      <c r="F23" s="7">
        <f>'Предварительный отчет за 4 квал'!F23</f>
        <v>113</v>
      </c>
      <c r="G23" s="7">
        <f>'Предварительный отчет за 4 квал'!G23</f>
        <v>17</v>
      </c>
      <c r="H23" s="7">
        <f>'Предварительный отчет за 4 квал'!H23</f>
        <v>15</v>
      </c>
      <c r="I23" s="7">
        <f>'Предварительный отчет за 4 квал'!I23</f>
        <v>0</v>
      </c>
      <c r="J23" s="7">
        <f>'Предварительный отчет за 4 квал'!J23</f>
        <v>1</v>
      </c>
      <c r="K23" s="7">
        <f>'Предварительный отчет за 4 квал'!K23</f>
        <v>1</v>
      </c>
      <c r="L23" s="7">
        <f>'Предварительный отчет за 4 квал'!L23</f>
        <v>1</v>
      </c>
      <c r="M23" s="7">
        <f>'Предварительный отчет за 4 квал'!M23</f>
        <v>0</v>
      </c>
      <c r="N23" s="7">
        <f>'Предварительный отчет за 4 квал'!N23</f>
        <v>0</v>
      </c>
      <c r="O23" s="7">
        <f>'Предварительный отчет за 4 квал'!O23</f>
        <v>0</v>
      </c>
      <c r="P23" s="7">
        <f>'Предварительный отчет за 4 квал'!P23</f>
        <v>0</v>
      </c>
      <c r="Q23" s="13">
        <f t="shared" si="0"/>
        <v>244</v>
      </c>
      <c r="R23" s="13">
        <f t="shared" si="1"/>
        <v>226</v>
      </c>
      <c r="S23" s="14">
        <f t="shared" si="2"/>
        <v>245</v>
      </c>
      <c r="T23" s="14">
        <f t="shared" si="3"/>
        <v>228</v>
      </c>
    </row>
    <row r="24" spans="1:20" ht="13.5" customHeight="1">
      <c r="A24" s="5">
        <v>19</v>
      </c>
      <c r="B24" s="6" t="s">
        <v>32</v>
      </c>
      <c r="C24" s="7">
        <f>'Предварительный отчет за 4 квал'!C24</f>
        <v>54</v>
      </c>
      <c r="D24" s="7">
        <f>'Предварительный отчет за 4 квал'!D24</f>
        <v>46</v>
      </c>
      <c r="E24" s="7">
        <f>'Предварительный отчет за 4 квал'!E24</f>
        <v>53</v>
      </c>
      <c r="F24" s="7">
        <f>'Предварительный отчет за 4 квал'!F24</f>
        <v>43</v>
      </c>
      <c r="G24" s="7">
        <f>'Предварительный отчет за 4 квал'!G24</f>
        <v>0</v>
      </c>
      <c r="H24" s="7">
        <f>'Предварительный отчет за 4 квал'!H24</f>
        <v>0</v>
      </c>
      <c r="I24" s="7">
        <f>'Предварительный отчет за 4 квал'!I24</f>
        <v>0</v>
      </c>
      <c r="J24" s="7">
        <f>'Предварительный отчет за 4 квал'!J24</f>
        <v>0</v>
      </c>
      <c r="K24" s="7">
        <f>'Предварительный отчет за 4 квал'!K24</f>
        <v>0</v>
      </c>
      <c r="L24" s="7">
        <f>'Предварительный отчет за 4 квал'!L24</f>
        <v>0</v>
      </c>
      <c r="M24" s="7">
        <f>'Предварительный отчет за 4 квал'!M24</f>
        <v>0</v>
      </c>
      <c r="N24" s="7">
        <f>'Предварительный отчет за 4 квал'!N24</f>
        <v>0</v>
      </c>
      <c r="O24" s="7">
        <f>'Предварительный отчет за 4 квал'!O24</f>
        <v>0</v>
      </c>
      <c r="P24" s="7">
        <f>'Предварительный отчет за 4 квал'!P24</f>
        <v>0</v>
      </c>
      <c r="Q24" s="13">
        <f t="shared" si="0"/>
        <v>107</v>
      </c>
      <c r="R24" s="13">
        <f t="shared" si="1"/>
        <v>89</v>
      </c>
      <c r="S24" s="14">
        <f t="shared" si="2"/>
        <v>107</v>
      </c>
      <c r="T24" s="14">
        <f t="shared" si="3"/>
        <v>89</v>
      </c>
    </row>
    <row r="25" spans="1:20" ht="13.5" customHeight="1">
      <c r="A25" s="5">
        <v>20</v>
      </c>
      <c r="B25" s="6" t="s">
        <v>33</v>
      </c>
      <c r="C25" s="7">
        <f>'Предварительный отчет за 4 квал'!C25</f>
        <v>82</v>
      </c>
      <c r="D25" s="7">
        <f>'Предварительный отчет за 4 квал'!D25</f>
        <v>82</v>
      </c>
      <c r="E25" s="7">
        <f>'Предварительный отчет за 4 квал'!E25</f>
        <v>85</v>
      </c>
      <c r="F25" s="7">
        <f>'Предварительный отчет за 4 квал'!F25</f>
        <v>92</v>
      </c>
      <c r="G25" s="7">
        <f>'Предварительный отчет за 4 квал'!G25</f>
        <v>8</v>
      </c>
      <c r="H25" s="7">
        <f>'Предварительный отчет за 4 квал'!H25</f>
        <v>8</v>
      </c>
      <c r="I25" s="7">
        <f>'Предварительный отчет за 4 квал'!I25</f>
        <v>0</v>
      </c>
      <c r="J25" s="7">
        <f>'Предварительный отчет за 4 квал'!J25</f>
        <v>0</v>
      </c>
      <c r="K25" s="7">
        <f>'Предварительный отчет за 4 квал'!K25</f>
        <v>0</v>
      </c>
      <c r="L25" s="7">
        <f>'Предварительный отчет за 4 квал'!L25</f>
        <v>0</v>
      </c>
      <c r="M25" s="7">
        <f>'Предварительный отчет за 4 квал'!M25</f>
        <v>0</v>
      </c>
      <c r="N25" s="7">
        <f>'Предварительный отчет за 4 квал'!N25</f>
        <v>0</v>
      </c>
      <c r="O25" s="7">
        <f>'Предварительный отчет за 4 квал'!O25</f>
        <v>0</v>
      </c>
      <c r="P25" s="7">
        <f>'Предварительный отчет за 4 квал'!P25</f>
        <v>0</v>
      </c>
      <c r="Q25" s="13">
        <f t="shared" si="0"/>
        <v>175</v>
      </c>
      <c r="R25" s="13">
        <f t="shared" si="1"/>
        <v>182</v>
      </c>
      <c r="S25" s="14">
        <f t="shared" si="2"/>
        <v>175</v>
      </c>
      <c r="T25" s="14">
        <f t="shared" si="3"/>
        <v>182</v>
      </c>
    </row>
    <row r="26" spans="1:20" ht="13.5" customHeight="1">
      <c r="A26" s="5">
        <v>21</v>
      </c>
      <c r="B26" s="6" t="s">
        <v>34</v>
      </c>
      <c r="C26" s="7">
        <f>'Предварительный отчет за 4 квал'!C26</f>
        <v>32</v>
      </c>
      <c r="D26" s="7">
        <f>'Предварительный отчет за 4 квал'!D26</f>
        <v>25</v>
      </c>
      <c r="E26" s="7">
        <f>'Предварительный отчет за 4 квал'!E26</f>
        <v>34</v>
      </c>
      <c r="F26" s="7">
        <f>'Предварительный отчет за 4 квал'!F26</f>
        <v>35</v>
      </c>
      <c r="G26" s="7">
        <f>'Предварительный отчет за 4 квал'!G26</f>
        <v>9</v>
      </c>
      <c r="H26" s="7">
        <f>'Предварительный отчет за 4 квал'!H26</f>
        <v>9</v>
      </c>
      <c r="I26" s="7">
        <f>'Предварительный отчет за 4 квал'!I26</f>
        <v>0</v>
      </c>
      <c r="J26" s="7">
        <f>'Предварительный отчет за 4 квал'!J26</f>
        <v>0</v>
      </c>
      <c r="K26" s="7">
        <f>'Предварительный отчет за 4 квал'!K26</f>
        <v>0</v>
      </c>
      <c r="L26" s="7">
        <f>'Предварительный отчет за 4 квал'!L26</f>
        <v>0</v>
      </c>
      <c r="M26" s="7">
        <f>'Предварительный отчет за 4 квал'!M26</f>
        <v>0</v>
      </c>
      <c r="N26" s="7">
        <f>'Предварительный отчет за 4 квал'!N26</f>
        <v>0</v>
      </c>
      <c r="O26" s="7">
        <f>'Предварительный отчет за 4 квал'!O26</f>
        <v>0</v>
      </c>
      <c r="P26" s="7">
        <f>'Предварительный отчет за 4 квал'!P26</f>
        <v>0</v>
      </c>
      <c r="Q26" s="13">
        <f t="shared" si="0"/>
        <v>75</v>
      </c>
      <c r="R26" s="13">
        <f t="shared" si="1"/>
        <v>69</v>
      </c>
      <c r="S26" s="14">
        <f t="shared" si="2"/>
        <v>75</v>
      </c>
      <c r="T26" s="14">
        <f t="shared" si="3"/>
        <v>69</v>
      </c>
    </row>
    <row r="27" spans="1:20" ht="13.5" customHeight="1">
      <c r="A27" s="5">
        <v>22</v>
      </c>
      <c r="B27" s="6" t="s">
        <v>35</v>
      </c>
      <c r="C27" s="7">
        <f>'Предварительный отчет за 4 квал'!C27</f>
        <v>228</v>
      </c>
      <c r="D27" s="7">
        <f>'Предварительный отчет за 4 квал'!D27</f>
        <v>248</v>
      </c>
      <c r="E27" s="7">
        <f>'Предварительный отчет за 4 квал'!E27</f>
        <v>179</v>
      </c>
      <c r="F27" s="7">
        <f>'Предварительный отчет за 4 квал'!F27</f>
        <v>206</v>
      </c>
      <c r="G27" s="7">
        <f>'Предварительный отчет за 4 квал'!G27</f>
        <v>29</v>
      </c>
      <c r="H27" s="7">
        <f>'Предварительный отчет за 4 квал'!H27</f>
        <v>39</v>
      </c>
      <c r="I27" s="7">
        <f>'Предварительный отчет за 4 квал'!I27</f>
        <v>1</v>
      </c>
      <c r="J27" s="7">
        <f>'Предварительный отчет за 4 квал'!J27</f>
        <v>0</v>
      </c>
      <c r="K27" s="7">
        <f>'Предварительный отчет за 4 квал'!K27</f>
        <v>1</v>
      </c>
      <c r="L27" s="7">
        <f>'Предварительный отчет за 4 квал'!L27</f>
        <v>0</v>
      </c>
      <c r="M27" s="7">
        <f>'Предварительный отчет за 4 квал'!M27</f>
        <v>0</v>
      </c>
      <c r="N27" s="7">
        <f>'Предварительный отчет за 4 квал'!N27</f>
        <v>0</v>
      </c>
      <c r="O27" s="7">
        <f>'Предварительный отчет за 4 квал'!O27</f>
        <v>0</v>
      </c>
      <c r="P27" s="7">
        <f>'Предварительный отчет за 4 квал'!P27</f>
        <v>0</v>
      </c>
      <c r="Q27" s="13">
        <f t="shared" si="0"/>
        <v>436</v>
      </c>
      <c r="R27" s="13">
        <f t="shared" si="1"/>
        <v>493</v>
      </c>
      <c r="S27" s="14">
        <f t="shared" si="2"/>
        <v>438</v>
      </c>
      <c r="T27" s="14">
        <f t="shared" si="3"/>
        <v>493</v>
      </c>
    </row>
    <row r="28" spans="1:20" ht="13.5" customHeight="1">
      <c r="A28" s="5">
        <v>23</v>
      </c>
      <c r="B28" s="8" t="s">
        <v>36</v>
      </c>
      <c r="C28" s="7">
        <f>'Предварительный отчет за 4 квал'!C28</f>
        <v>17</v>
      </c>
      <c r="D28" s="7">
        <f>'Предварительный отчет за 4 квал'!D28</f>
        <v>17</v>
      </c>
      <c r="E28" s="7">
        <f>'Предварительный отчет за 4 квал'!E28</f>
        <v>40</v>
      </c>
      <c r="F28" s="7">
        <f>'Предварительный отчет за 4 квал'!F28</f>
        <v>39</v>
      </c>
      <c r="G28" s="7">
        <f>'Предварительный отчет за 4 квал'!G28</f>
        <v>9</v>
      </c>
      <c r="H28" s="7">
        <f>'Предварительный отчет за 4 квал'!H28</f>
        <v>8</v>
      </c>
      <c r="I28" s="7">
        <f>'Предварительный отчет за 4 квал'!I28</f>
        <v>0</v>
      </c>
      <c r="J28" s="7">
        <f>'Предварительный отчет за 4 квал'!J28</f>
        <v>0</v>
      </c>
      <c r="K28" s="7">
        <f>'Предварительный отчет за 4 квал'!K28</f>
        <v>1</v>
      </c>
      <c r="L28" s="7">
        <f>'Предварительный отчет за 4 квал'!L28</f>
        <v>1</v>
      </c>
      <c r="M28" s="7">
        <f>'Предварительный отчет за 4 квал'!M28</f>
        <v>0</v>
      </c>
      <c r="N28" s="7">
        <f>'Предварительный отчет за 4 квал'!N28</f>
        <v>0</v>
      </c>
      <c r="O28" s="7">
        <f>'Предварительный отчет за 4 квал'!O28</f>
        <v>0</v>
      </c>
      <c r="P28" s="7">
        <f>'Предварительный отчет за 4 квал'!P28</f>
        <v>0</v>
      </c>
      <c r="Q28" s="13">
        <f t="shared" si="0"/>
        <v>66</v>
      </c>
      <c r="R28" s="13">
        <f t="shared" si="1"/>
        <v>64</v>
      </c>
      <c r="S28" s="14">
        <f t="shared" si="2"/>
        <v>67</v>
      </c>
      <c r="T28" s="14">
        <f t="shared" si="3"/>
        <v>65</v>
      </c>
    </row>
    <row r="29" spans="1:20" ht="13.5" customHeight="1">
      <c r="A29" s="5">
        <v>24</v>
      </c>
      <c r="B29" s="6" t="s">
        <v>37</v>
      </c>
      <c r="C29" s="7">
        <f>'Предварительный отчет за 4 квал'!C29</f>
        <v>115</v>
      </c>
      <c r="D29" s="7">
        <f>'Предварительный отчет за 4 квал'!D29</f>
        <v>108</v>
      </c>
      <c r="E29" s="7">
        <f>'Предварительный отчет за 4 квал'!E29</f>
        <v>117</v>
      </c>
      <c r="F29" s="7">
        <f>'Предварительный отчет за 4 квал'!F29</f>
        <v>124</v>
      </c>
      <c r="G29" s="7">
        <f>'Предварительный отчет за 4 квал'!G29</f>
        <v>14</v>
      </c>
      <c r="H29" s="7">
        <f>'Предварительный отчет за 4 квал'!H29</f>
        <v>14</v>
      </c>
      <c r="I29" s="7">
        <f>'Предварительный отчет за 4 квал'!I29</f>
        <v>1</v>
      </c>
      <c r="J29" s="7">
        <f>'Предварительный отчет за 4 квал'!J29</f>
        <v>1</v>
      </c>
      <c r="K29" s="7">
        <f>'Предварительный отчет за 4 квал'!K29</f>
        <v>1</v>
      </c>
      <c r="L29" s="7">
        <f>'Предварительный отчет за 4 квал'!L29</f>
        <v>1</v>
      </c>
      <c r="M29" s="7">
        <f>'Предварительный отчет за 4 квал'!M29</f>
        <v>0</v>
      </c>
      <c r="N29" s="7">
        <f>'Предварительный отчет за 4 квал'!N29</f>
        <v>0</v>
      </c>
      <c r="O29" s="7">
        <f>'Предварительный отчет за 4 квал'!O29</f>
        <v>0</v>
      </c>
      <c r="P29" s="7">
        <f>'Предварительный отчет за 4 квал'!P29</f>
        <v>0</v>
      </c>
      <c r="Q29" s="13">
        <f t="shared" si="0"/>
        <v>246</v>
      </c>
      <c r="R29" s="13">
        <f t="shared" si="1"/>
        <v>246</v>
      </c>
      <c r="S29" s="14">
        <f t="shared" si="2"/>
        <v>248</v>
      </c>
      <c r="T29" s="14">
        <f t="shared" si="3"/>
        <v>248</v>
      </c>
    </row>
    <row r="30" spans="1:20" ht="13.5" customHeight="1">
      <c r="A30" s="5">
        <v>25</v>
      </c>
      <c r="B30" s="6" t="s">
        <v>38</v>
      </c>
      <c r="C30" s="7">
        <f>'Предварительный отчет за 4 квал'!C30</f>
        <v>161</v>
      </c>
      <c r="D30" s="7">
        <f>'Предварительный отчет за 4 квал'!D30</f>
        <v>164</v>
      </c>
      <c r="E30" s="7">
        <f>'Предварительный отчет за 4 квал'!E30</f>
        <v>190</v>
      </c>
      <c r="F30" s="7">
        <f>'Предварительный отчет за 4 квал'!F30</f>
        <v>202</v>
      </c>
      <c r="G30" s="7">
        <f>'Предварительный отчет за 4 квал'!G30</f>
        <v>25</v>
      </c>
      <c r="H30" s="7">
        <f>'Предварительный отчет за 4 квал'!H30</f>
        <v>31</v>
      </c>
      <c r="I30" s="7">
        <f>'Предварительный отчет за 4 квал'!I30</f>
        <v>2</v>
      </c>
      <c r="J30" s="7">
        <f>'Предварительный отчет за 4 квал'!J30</f>
        <v>2</v>
      </c>
      <c r="K30" s="7">
        <f>'Предварительный отчет за 4 квал'!K30</f>
        <v>2</v>
      </c>
      <c r="L30" s="7">
        <f>'Предварительный отчет за 4 квал'!L30</f>
        <v>2</v>
      </c>
      <c r="M30" s="7">
        <f>'Предварительный отчет за 4 квал'!M30</f>
        <v>0</v>
      </c>
      <c r="N30" s="7">
        <f>'Предварительный отчет за 4 квал'!N30</f>
        <v>1</v>
      </c>
      <c r="O30" s="7">
        <f>'Предварительный отчет за 4 квал'!O30</f>
        <v>0</v>
      </c>
      <c r="P30" s="7">
        <f>'Предварительный отчет за 4 квал'!P30</f>
        <v>0</v>
      </c>
      <c r="Q30" s="13">
        <f t="shared" si="0"/>
        <v>376</v>
      </c>
      <c r="R30" s="13">
        <f t="shared" si="1"/>
        <v>397</v>
      </c>
      <c r="S30" s="14">
        <f t="shared" si="2"/>
        <v>380</v>
      </c>
      <c r="T30" s="14">
        <f t="shared" si="3"/>
        <v>402</v>
      </c>
    </row>
    <row r="31" spans="1:20" ht="13.5" customHeight="1">
      <c r="A31" s="5">
        <v>26</v>
      </c>
      <c r="B31" s="6" t="s">
        <v>39</v>
      </c>
      <c r="C31" s="7">
        <f>'Предварительный отчет за 4 квал'!C31</f>
        <v>67</v>
      </c>
      <c r="D31" s="7">
        <f>'Предварительный отчет за 4 квал'!D31</f>
        <v>70</v>
      </c>
      <c r="E31" s="7">
        <f>'Предварительный отчет за 4 квал'!E31</f>
        <v>56</v>
      </c>
      <c r="F31" s="7">
        <f>'Предварительный отчет за 4 квал'!F31</f>
        <v>52</v>
      </c>
      <c r="G31" s="7">
        <f>'Предварительный отчет за 4 квал'!G31</f>
        <v>9</v>
      </c>
      <c r="H31" s="7">
        <f>'Предварительный отчет за 4 квал'!H31</f>
        <v>5</v>
      </c>
      <c r="I31" s="7">
        <f>'Предварительный отчет за 4 квал'!I31</f>
        <v>0</v>
      </c>
      <c r="J31" s="7">
        <f>'Предварительный отчет за 4 квал'!J31</f>
        <v>0</v>
      </c>
      <c r="K31" s="7">
        <f>'Предварительный отчет за 4 квал'!K31</f>
        <v>0</v>
      </c>
      <c r="L31" s="7">
        <f>'Предварительный отчет за 4 квал'!L31</f>
        <v>0</v>
      </c>
      <c r="M31" s="7">
        <f>'Предварительный отчет за 4 квал'!M31</f>
        <v>0</v>
      </c>
      <c r="N31" s="7">
        <f>'Предварительный отчет за 4 квал'!N31</f>
        <v>0</v>
      </c>
      <c r="O31" s="7">
        <f>'Предварительный отчет за 4 квал'!O31</f>
        <v>0</v>
      </c>
      <c r="P31" s="7">
        <f>'Предварительный отчет за 4 квал'!P31</f>
        <v>0</v>
      </c>
      <c r="Q31" s="13">
        <f t="shared" si="0"/>
        <v>132</v>
      </c>
      <c r="R31" s="13">
        <f t="shared" si="1"/>
        <v>127</v>
      </c>
      <c r="S31" s="14">
        <f t="shared" si="2"/>
        <v>132</v>
      </c>
      <c r="T31" s="14">
        <f t="shared" si="3"/>
        <v>127</v>
      </c>
    </row>
    <row r="32" spans="1:20" ht="13.5" customHeight="1">
      <c r="A32" s="5">
        <v>27</v>
      </c>
      <c r="B32" s="6" t="s">
        <v>40</v>
      </c>
      <c r="C32" s="7">
        <f>'Предварительный отчет за 4 квал'!C32</f>
        <v>115</v>
      </c>
      <c r="D32" s="7">
        <f>'Предварительный отчет за 4 квал'!D32</f>
        <v>115</v>
      </c>
      <c r="E32" s="7">
        <f>'Предварительный отчет за 4 квал'!E32</f>
        <v>108</v>
      </c>
      <c r="F32" s="7">
        <f>'Предварительный отчет за 4 квал'!F32</f>
        <v>117</v>
      </c>
      <c r="G32" s="7">
        <f>'Предварительный отчет за 4 квал'!G32</f>
        <v>8</v>
      </c>
      <c r="H32" s="7">
        <f>'Предварительный отчет за 4 квал'!H32</f>
        <v>17</v>
      </c>
      <c r="I32" s="7">
        <f>'Предварительный отчет за 4 квал'!I32</f>
        <v>2</v>
      </c>
      <c r="J32" s="7">
        <f>'Предварительный отчет за 4 квал'!J32</f>
        <v>2</v>
      </c>
      <c r="K32" s="7">
        <f>'Предварительный отчет за 4 квал'!K32</f>
        <v>1</v>
      </c>
      <c r="L32" s="7">
        <f>'Предварительный отчет за 4 квал'!L32</f>
        <v>1</v>
      </c>
      <c r="M32" s="7">
        <f>'Предварительный отчет за 4 квал'!M32</f>
        <v>0</v>
      </c>
      <c r="N32" s="7">
        <f>'Предварительный отчет за 4 квал'!N32</f>
        <v>0</v>
      </c>
      <c r="O32" s="7">
        <f>'Предварительный отчет за 4 квал'!O32</f>
        <v>0</v>
      </c>
      <c r="P32" s="7">
        <f>'Предварительный отчет за 4 квал'!P32</f>
        <v>0</v>
      </c>
      <c r="Q32" s="13">
        <f t="shared" si="0"/>
        <v>231</v>
      </c>
      <c r="R32" s="13">
        <f t="shared" si="1"/>
        <v>249</v>
      </c>
      <c r="S32" s="14">
        <f t="shared" si="2"/>
        <v>234</v>
      </c>
      <c r="T32" s="14">
        <f t="shared" si="3"/>
        <v>252</v>
      </c>
    </row>
    <row r="33" spans="1:20" ht="13.5" customHeight="1">
      <c r="A33" s="5">
        <v>28</v>
      </c>
      <c r="B33" s="6" t="s">
        <v>41</v>
      </c>
      <c r="C33" s="7">
        <f>'Предварительный отчет за 4 квал'!C33</f>
        <v>125</v>
      </c>
      <c r="D33" s="7">
        <f>'Предварительный отчет за 4 квал'!D33</f>
        <v>129</v>
      </c>
      <c r="E33" s="7">
        <f>'Предварительный отчет за 4 квал'!E33</f>
        <v>99</v>
      </c>
      <c r="F33" s="7">
        <f>'Предварительный отчет за 4 квал'!F33</f>
        <v>110</v>
      </c>
      <c r="G33" s="7">
        <f>'Предварительный отчет за 4 квал'!G33</f>
        <v>18</v>
      </c>
      <c r="H33" s="7">
        <f>'Предварительный отчет за 4 квал'!H33</f>
        <v>16</v>
      </c>
      <c r="I33" s="7">
        <f>'Предварительный отчет за 4 квал'!I33</f>
        <v>0</v>
      </c>
      <c r="J33" s="7">
        <f>'Предварительный отчет за 4 квал'!J33</f>
        <v>0</v>
      </c>
      <c r="K33" s="7">
        <f>'Предварительный отчет за 4 квал'!K33</f>
        <v>0</v>
      </c>
      <c r="L33" s="7">
        <f>'Предварительный отчет за 4 квал'!L33</f>
        <v>0</v>
      </c>
      <c r="M33" s="7">
        <f>'Предварительный отчет за 4 квал'!M33</f>
        <v>0</v>
      </c>
      <c r="N33" s="7">
        <f>'Предварительный отчет за 4 квал'!N33</f>
        <v>0</v>
      </c>
      <c r="O33" s="7">
        <f>'Предварительный отчет за 4 квал'!O33</f>
        <v>0</v>
      </c>
      <c r="P33" s="7">
        <f>'Предварительный отчет за 4 квал'!P33</f>
        <v>0</v>
      </c>
      <c r="Q33" s="13">
        <f t="shared" si="0"/>
        <v>242</v>
      </c>
      <c r="R33" s="13">
        <f t="shared" si="1"/>
        <v>255</v>
      </c>
      <c r="S33" s="14">
        <f t="shared" si="2"/>
        <v>242</v>
      </c>
      <c r="T33" s="14">
        <f t="shared" si="3"/>
        <v>255</v>
      </c>
    </row>
    <row r="34" spans="1:20" ht="13.5" customHeight="1">
      <c r="A34" s="5">
        <v>29</v>
      </c>
      <c r="B34" s="6" t="s">
        <v>42</v>
      </c>
      <c r="C34" s="7">
        <f>'Предварительный отчет за 4 квал'!C34</f>
        <v>183</v>
      </c>
      <c r="D34" s="7">
        <f>'Предварительный отчет за 4 квал'!D34</f>
        <v>208</v>
      </c>
      <c r="E34" s="7">
        <f>'Предварительный отчет за 4 квал'!E34</f>
        <v>214</v>
      </c>
      <c r="F34" s="7">
        <f>'Предварительный отчет за 4 квал'!F34</f>
        <v>195</v>
      </c>
      <c r="G34" s="7">
        <f>'Предварительный отчет за 4 квал'!G34</f>
        <v>17</v>
      </c>
      <c r="H34" s="7">
        <f>'Предварительный отчет за 4 квал'!H34</f>
        <v>20</v>
      </c>
      <c r="I34" s="7">
        <f>'Предварительный отчет за 4 квал'!I34</f>
        <v>2</v>
      </c>
      <c r="J34" s="7">
        <f>'Предварительный отчет за 4 квал'!J34</f>
        <v>2</v>
      </c>
      <c r="K34" s="7">
        <f>'Предварительный отчет за 4 квал'!K34</f>
        <v>1</v>
      </c>
      <c r="L34" s="7">
        <f>'Предварительный отчет за 4 квал'!L34</f>
        <v>1</v>
      </c>
      <c r="M34" s="7">
        <f>'Предварительный отчет за 4 квал'!M34</f>
        <v>1</v>
      </c>
      <c r="N34" s="7">
        <f>'Предварительный отчет за 4 квал'!N34</f>
        <v>0</v>
      </c>
      <c r="O34" s="7">
        <f>'Предварительный отчет за 4 квал'!O34</f>
        <v>0</v>
      </c>
      <c r="P34" s="7">
        <f>'Предварительный отчет за 4 квал'!P34</f>
        <v>0</v>
      </c>
      <c r="Q34" s="13">
        <f t="shared" si="0"/>
        <v>414</v>
      </c>
      <c r="R34" s="13">
        <f t="shared" si="1"/>
        <v>423</v>
      </c>
      <c r="S34" s="14">
        <f t="shared" si="2"/>
        <v>418</v>
      </c>
      <c r="T34" s="14">
        <f t="shared" si="3"/>
        <v>426</v>
      </c>
    </row>
    <row r="35" spans="1:20" ht="13.5" customHeight="1">
      <c r="A35" s="5">
        <v>30</v>
      </c>
      <c r="B35" s="6" t="s">
        <v>43</v>
      </c>
      <c r="C35" s="7">
        <f>'Предварительный отчет за 4 квал'!C35</f>
        <v>274</v>
      </c>
      <c r="D35" s="7">
        <f>'Предварительный отчет за 4 квал'!D35</f>
        <v>278</v>
      </c>
      <c r="E35" s="7">
        <f>'Предварительный отчет за 4 квал'!E35</f>
        <v>305</v>
      </c>
      <c r="F35" s="7">
        <f>'Предварительный отчет за 4 квал'!F35</f>
        <v>314</v>
      </c>
      <c r="G35" s="7">
        <f>'Предварительный отчет за 4 квал'!G35</f>
        <v>35</v>
      </c>
      <c r="H35" s="7">
        <f>'Предварительный отчет за 4 квал'!H35</f>
        <v>42</v>
      </c>
      <c r="I35" s="7">
        <f>'Предварительный отчет за 4 квал'!I35</f>
        <v>1</v>
      </c>
      <c r="J35" s="7">
        <f>'Предварительный отчет за 4 квал'!J35</f>
        <v>1</v>
      </c>
      <c r="K35" s="7">
        <f>'Предварительный отчет за 4 квал'!K35</f>
        <v>3</v>
      </c>
      <c r="L35" s="7">
        <f>'Предварительный отчет за 4 квал'!L35</f>
        <v>5</v>
      </c>
      <c r="M35" s="7">
        <f>'Предварительный отчет за 4 квал'!M35</f>
        <v>0</v>
      </c>
      <c r="N35" s="7">
        <f>'Предварительный отчет за 4 квал'!N35</f>
        <v>0</v>
      </c>
      <c r="O35" s="7">
        <f>'Предварительный отчет за 4 квал'!O35</f>
        <v>0</v>
      </c>
      <c r="P35" s="7">
        <f>'Предварительный отчет за 4 квал'!P35</f>
        <v>0</v>
      </c>
      <c r="Q35" s="13">
        <f t="shared" si="0"/>
        <v>614</v>
      </c>
      <c r="R35" s="13">
        <f t="shared" si="1"/>
        <v>634</v>
      </c>
      <c r="S35" s="14">
        <f t="shared" si="2"/>
        <v>618</v>
      </c>
      <c r="T35" s="14">
        <f t="shared" si="3"/>
        <v>640</v>
      </c>
    </row>
    <row r="36" spans="1:20" ht="13.5" customHeight="1">
      <c r="A36" s="5">
        <v>31</v>
      </c>
      <c r="B36" s="6" t="s">
        <v>44</v>
      </c>
      <c r="C36" s="7">
        <f>'Предварительный отчет за 4 квал'!C36</f>
        <v>172</v>
      </c>
      <c r="D36" s="7">
        <f>'Предварительный отчет за 4 квал'!D36</f>
        <v>164</v>
      </c>
      <c r="E36" s="7">
        <f>'Предварительный отчет за 4 квал'!E36</f>
        <v>197</v>
      </c>
      <c r="F36" s="7">
        <f>'Предварительный отчет за 4 квал'!F36</f>
        <v>198</v>
      </c>
      <c r="G36" s="7">
        <f>'Предварительный отчет за 4 квал'!G36</f>
        <v>26</v>
      </c>
      <c r="H36" s="7">
        <f>'Предварительный отчет за 4 квал'!H36</f>
        <v>30</v>
      </c>
      <c r="I36" s="7">
        <f>'Предварительный отчет за 4 квал'!I36</f>
        <v>0</v>
      </c>
      <c r="J36" s="7">
        <f>'Предварительный отчет за 4 квал'!J36</f>
        <v>0</v>
      </c>
      <c r="K36" s="7">
        <f>'Предварительный отчет за 4 квал'!K36</f>
        <v>0</v>
      </c>
      <c r="L36" s="7">
        <f>'Предварительный отчет за 4 квал'!L36</f>
        <v>0</v>
      </c>
      <c r="M36" s="7">
        <f>'Предварительный отчет за 4 квал'!M36</f>
        <v>0</v>
      </c>
      <c r="N36" s="7">
        <f>'Предварительный отчет за 4 квал'!N36</f>
        <v>0</v>
      </c>
      <c r="O36" s="7">
        <f>'Предварительный отчет за 4 квал'!O36</f>
        <v>0</v>
      </c>
      <c r="P36" s="7">
        <f>'Предварительный отчет за 4 квал'!P36</f>
        <v>0</v>
      </c>
      <c r="Q36" s="13">
        <f t="shared" si="0"/>
        <v>395</v>
      </c>
      <c r="R36" s="13">
        <f t="shared" si="1"/>
        <v>392</v>
      </c>
      <c r="S36" s="14">
        <f t="shared" si="2"/>
        <v>395</v>
      </c>
      <c r="T36" s="14">
        <f t="shared" si="3"/>
        <v>392</v>
      </c>
    </row>
    <row r="37" spans="1:20" ht="13.5" customHeight="1">
      <c r="A37" s="5">
        <v>32</v>
      </c>
      <c r="B37" s="6" t="s">
        <v>45</v>
      </c>
      <c r="C37" s="7">
        <f>'Предварительный отчет за 4 квал'!C37</f>
        <v>185</v>
      </c>
      <c r="D37" s="7">
        <f>'Предварительный отчет за 4 квал'!D37</f>
        <v>193</v>
      </c>
      <c r="E37" s="7">
        <f>'Предварительный отчет за 4 квал'!E37</f>
        <v>212</v>
      </c>
      <c r="F37" s="7">
        <f>'Предварительный отчет за 4 квал'!F37</f>
        <v>221</v>
      </c>
      <c r="G37" s="7">
        <f>'Предварительный отчет за 4 квал'!G37</f>
        <v>31</v>
      </c>
      <c r="H37" s="7">
        <f>'Предварительный отчет за 4 квал'!H37</f>
        <v>26</v>
      </c>
      <c r="I37" s="7">
        <f>'Предварительный отчет за 4 квал'!I37</f>
        <v>1</v>
      </c>
      <c r="J37" s="7">
        <f>'Предварительный отчет за 4 квал'!J37</f>
        <v>3</v>
      </c>
      <c r="K37" s="7">
        <f>'Предварительный отчет за 4 квал'!K37</f>
        <v>5</v>
      </c>
      <c r="L37" s="7">
        <f>'Предварительный отчет за 4 квал'!L37</f>
        <v>4</v>
      </c>
      <c r="M37" s="7">
        <f>'Предварительный отчет за 4 квал'!M37</f>
        <v>0</v>
      </c>
      <c r="N37" s="7">
        <f>'Предварительный отчет за 4 квал'!N37</f>
        <v>0</v>
      </c>
      <c r="O37" s="7">
        <f>'Предварительный отчет за 4 квал'!O37</f>
        <v>19</v>
      </c>
      <c r="P37" s="7">
        <f>'Предварительный отчет за 4 квал'!P37</f>
        <v>7</v>
      </c>
      <c r="Q37" s="13">
        <f t="shared" si="0"/>
        <v>447</v>
      </c>
      <c r="R37" s="13">
        <f t="shared" si="1"/>
        <v>447</v>
      </c>
      <c r="S37" s="14">
        <f t="shared" si="2"/>
        <v>453</v>
      </c>
      <c r="T37" s="14">
        <f t="shared" si="3"/>
        <v>454</v>
      </c>
    </row>
    <row r="38" spans="1:20" ht="13.5" customHeight="1">
      <c r="A38" s="5"/>
      <c r="B38" s="6" t="s">
        <v>46</v>
      </c>
      <c r="C38" s="9">
        <f>SUM(C6:C37)</f>
        <v>3567</v>
      </c>
      <c r="D38" s="9">
        <f t="shared" ref="D38:T38" si="4">SUM(D6:D37)</f>
        <v>3561</v>
      </c>
      <c r="E38" s="9">
        <f t="shared" si="4"/>
        <v>4019</v>
      </c>
      <c r="F38" s="9">
        <f t="shared" si="4"/>
        <v>4133</v>
      </c>
      <c r="G38" s="9">
        <f t="shared" si="4"/>
        <v>656</v>
      </c>
      <c r="H38" s="9">
        <f t="shared" si="4"/>
        <v>647</v>
      </c>
      <c r="I38" s="9">
        <f t="shared" si="4"/>
        <v>18</v>
      </c>
      <c r="J38" s="9">
        <f t="shared" si="4"/>
        <v>26</v>
      </c>
      <c r="K38" s="9">
        <f t="shared" si="4"/>
        <v>23</v>
      </c>
      <c r="L38" s="9">
        <f t="shared" si="4"/>
        <v>23</v>
      </c>
      <c r="M38" s="9">
        <f t="shared" si="4"/>
        <v>2</v>
      </c>
      <c r="N38" s="9">
        <f t="shared" si="4"/>
        <v>2</v>
      </c>
      <c r="O38" s="9">
        <f t="shared" si="4"/>
        <v>19</v>
      </c>
      <c r="P38" s="9">
        <f t="shared" si="4"/>
        <v>7</v>
      </c>
      <c r="Q38" s="9">
        <f>SUM(Q6:Q37)</f>
        <v>8261</v>
      </c>
      <c r="R38" s="9">
        <f t="shared" si="4"/>
        <v>8348</v>
      </c>
      <c r="S38" s="9">
        <f t="shared" si="4"/>
        <v>8304</v>
      </c>
      <c r="T38" s="9">
        <f t="shared" si="4"/>
        <v>8399</v>
      </c>
    </row>
    <row r="39" spans="1:20">
      <c r="R39" s="15"/>
    </row>
  </sheetData>
  <mergeCells count="24">
    <mergeCell ref="M4:N4"/>
    <mergeCell ref="O4:P4"/>
    <mergeCell ref="Q4:R4"/>
    <mergeCell ref="S4:T4"/>
    <mergeCell ref="A2:A5"/>
    <mergeCell ref="B2:B5"/>
    <mergeCell ref="Q2:R3"/>
    <mergeCell ref="S2:T3"/>
    <mergeCell ref="C4:D4"/>
    <mergeCell ref="E4:F4"/>
    <mergeCell ref="G4:H4"/>
    <mergeCell ref="I4:J4"/>
    <mergeCell ref="K4:L4"/>
    <mergeCell ref="B1:R1"/>
    <mergeCell ref="C2:H2"/>
    <mergeCell ref="I2:N2"/>
    <mergeCell ref="O2:P2"/>
    <mergeCell ref="C3:D3"/>
    <mergeCell ref="E3:F3"/>
    <mergeCell ref="G3:H3"/>
    <mergeCell ref="I3:J3"/>
    <mergeCell ref="K3:L3"/>
    <mergeCell ref="M3:N3"/>
    <mergeCell ref="O3:P3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</vt:lpstr>
      <vt:lpstr>Предварительный отчет за 4 квал</vt:lpstr>
      <vt:lpstr>СВОД</vt:lpstr>
    </vt:vector>
  </TitlesOfParts>
  <Company>THE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User</cp:lastModifiedBy>
  <cp:lastPrinted>2016-11-16T09:10:00Z</cp:lastPrinted>
  <dcterms:created xsi:type="dcterms:W3CDTF">2003-04-02T10:25:00Z</dcterms:created>
  <dcterms:modified xsi:type="dcterms:W3CDTF">2019-01-25T20:06:34Z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